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727"/>
  <workbookPr showInkAnnotation="0"/>
  <mc:AlternateContent xmlns:mc="http://schemas.openxmlformats.org/markup-compatibility/2006">
    <mc:Choice Requires="x15">
      <x15ac:absPath xmlns:x15ac="http://schemas.microsoft.com/office/spreadsheetml/2010/11/ac" url="E:\学校\人才培养方案\2019级投资与理财专业人才配方案\2019.07版投资与理财专业人才培养方案\"/>
    </mc:Choice>
  </mc:AlternateContent>
  <xr:revisionPtr revIDLastSave="0" documentId="13_ncr:1_{1F1AA5DE-6A15-42DC-999E-B69C6711BCD2}" xr6:coauthVersionLast="43" xr6:coauthVersionMax="43" xr10:uidLastSave="{00000000-0000-0000-0000-000000000000}"/>
  <bookViews>
    <workbookView xWindow="-108" yWindow="-108" windowWidth="23256" windowHeight="12600" xr2:uid="{00000000-000D-0000-FFFF-FFFF00000000}"/>
  </bookViews>
  <sheets>
    <sheet name="Sheet2" sheetId="4" r:id="rId1"/>
  </sheets>
  <calcPr calcId="181029" calcOnSave="0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E40" i="4" l="1"/>
  <c r="M50" i="4"/>
  <c r="H50" i="4"/>
  <c r="G50" i="4"/>
  <c r="E50" i="4"/>
  <c r="G40" i="4"/>
  <c r="H40" i="4"/>
  <c r="K40" i="4"/>
  <c r="L40" i="4"/>
  <c r="N55" i="4"/>
  <c r="L55" i="4"/>
  <c r="K55" i="4"/>
  <c r="J55" i="4"/>
  <c r="I55" i="4"/>
  <c r="H55" i="4"/>
  <c r="G55" i="4"/>
  <c r="F55" i="4"/>
  <c r="E55" i="4"/>
  <c r="N50" i="4"/>
  <c r="L50" i="4"/>
  <c r="K50" i="4"/>
  <c r="J50" i="4"/>
  <c r="I50" i="4"/>
  <c r="F50" i="4"/>
  <c r="M40" i="4"/>
  <c r="F40" i="4"/>
  <c r="N33" i="4"/>
  <c r="M33" i="4"/>
  <c r="L33" i="4"/>
  <c r="K33" i="4"/>
  <c r="J33" i="4"/>
  <c r="I33" i="4"/>
  <c r="H33" i="4"/>
  <c r="G33" i="4"/>
  <c r="F33" i="4"/>
  <c r="E33" i="4"/>
  <c r="N22" i="4"/>
  <c r="M22" i="4"/>
  <c r="L22" i="4"/>
  <c r="K22" i="4"/>
  <c r="J22" i="4"/>
  <c r="I22" i="4"/>
  <c r="G22" i="4"/>
  <c r="F22" i="4"/>
  <c r="E22" i="4"/>
  <c r="H19" i="4"/>
  <c r="H18" i="4"/>
  <c r="H17" i="4"/>
  <c r="H16" i="4"/>
  <c r="H15" i="4"/>
  <c r="H14" i="4"/>
  <c r="H13" i="4"/>
  <c r="H12" i="4"/>
  <c r="H10" i="4"/>
  <c r="H9" i="4"/>
  <c r="H8" i="4"/>
  <c r="H7" i="4"/>
  <c r="H22" i="4" s="1"/>
  <c r="H6" i="4"/>
  <c r="H59" i="4" l="1"/>
  <c r="G59" i="4"/>
  <c r="E59" i="4"/>
  <c r="J40" i="4"/>
  <c r="N40" i="4"/>
  <c r="I40" i="4"/>
</calcChain>
</file>

<file path=xl/sharedStrings.xml><?xml version="1.0" encoding="utf-8"?>
<sst xmlns="http://schemas.openxmlformats.org/spreadsheetml/2006/main" count="354" uniqueCount="166">
  <si>
    <t>专业：</t>
  </si>
  <si>
    <t>编制日期： 年 月</t>
  </si>
  <si>
    <t>课程模块</t>
  </si>
  <si>
    <t>课程序号</t>
  </si>
  <si>
    <t>课程代码</t>
  </si>
  <si>
    <t>课程名称</t>
  </si>
  <si>
    <t>总学时</t>
  </si>
  <si>
    <t>学分</t>
  </si>
  <si>
    <t>学时分配</t>
  </si>
  <si>
    <t>各学期学时数</t>
  </si>
  <si>
    <t>考试/查</t>
  </si>
  <si>
    <t>课程性质</t>
  </si>
  <si>
    <t>课程类型</t>
  </si>
  <si>
    <t>排课部门</t>
  </si>
  <si>
    <t>理论教学</t>
  </si>
  <si>
    <t>实践教学</t>
  </si>
  <si>
    <t>第一学年</t>
  </si>
  <si>
    <t>第二学年</t>
  </si>
  <si>
    <t>第三学年</t>
  </si>
  <si>
    <t>18</t>
  </si>
  <si>
    <t>20</t>
  </si>
  <si>
    <t>综合素质</t>
  </si>
  <si>
    <t>1</t>
  </si>
  <si>
    <t>1900001B</t>
  </si>
  <si>
    <t>思想道德修养与法律基础</t>
  </si>
  <si>
    <t>考试</t>
  </si>
  <si>
    <t>B</t>
  </si>
  <si>
    <t>基础部</t>
  </si>
  <si>
    <t>2</t>
  </si>
  <si>
    <t>1900002B</t>
  </si>
  <si>
    <t>毛泽东思想和中国特色社会主义理论体系概述</t>
  </si>
  <si>
    <t>3</t>
  </si>
  <si>
    <t>1900003B</t>
  </si>
  <si>
    <t>形势与政策</t>
  </si>
  <si>
    <t>A</t>
  </si>
  <si>
    <t>4</t>
  </si>
  <si>
    <t>1900004B</t>
  </si>
  <si>
    <t>体育</t>
  </si>
  <si>
    <t>C</t>
  </si>
  <si>
    <t>5</t>
  </si>
  <si>
    <t>1900005B</t>
  </si>
  <si>
    <t>实用英语（基础级）</t>
  </si>
  <si>
    <t>6</t>
  </si>
  <si>
    <t>1900006B</t>
  </si>
  <si>
    <t>实用英语（提高级）</t>
  </si>
  <si>
    <t>7</t>
  </si>
  <si>
    <t>1900007B</t>
  </si>
  <si>
    <t>应用文写作</t>
  </si>
  <si>
    <t>考查</t>
  </si>
  <si>
    <t>8</t>
  </si>
  <si>
    <t>1900008B</t>
  </si>
  <si>
    <t>徽商文化</t>
  </si>
  <si>
    <t>9</t>
  </si>
  <si>
    <t>1900009B</t>
  </si>
  <si>
    <t>大学生心理健康教育（网）</t>
  </si>
  <si>
    <t>教务处</t>
  </si>
  <si>
    <t>10</t>
  </si>
  <si>
    <t>1900010B</t>
  </si>
  <si>
    <t>大学生职业生涯规划（网）</t>
  </si>
  <si>
    <t>11</t>
  </si>
  <si>
    <t>1900011B</t>
  </si>
  <si>
    <t>创新创业教育（网）</t>
  </si>
  <si>
    <t>12</t>
  </si>
  <si>
    <t>1900012B</t>
  </si>
  <si>
    <t>计算机应用基础</t>
  </si>
  <si>
    <t>电子信息系</t>
  </si>
  <si>
    <t>13</t>
  </si>
  <si>
    <t>1900013B</t>
  </si>
  <si>
    <t>职业发展与就业指导</t>
  </si>
  <si>
    <t>14</t>
  </si>
  <si>
    <t>1900014B</t>
  </si>
  <si>
    <t>应用数学</t>
  </si>
  <si>
    <t>15</t>
  </si>
  <si>
    <t>1900015B</t>
  </si>
  <si>
    <t>普通话口语表达</t>
  </si>
  <si>
    <t>商贸系</t>
  </si>
  <si>
    <t>16</t>
  </si>
  <si>
    <t>公共选修课模块</t>
  </si>
  <si>
    <t>X</t>
  </si>
  <si>
    <t>小计</t>
  </si>
  <si>
    <t>专业基础能力</t>
  </si>
  <si>
    <t>专业核心能力</t>
  </si>
  <si>
    <t>专业拓展能力</t>
  </si>
  <si>
    <t>实习实训</t>
  </si>
  <si>
    <t>顶岗实习</t>
  </si>
  <si>
    <t>军事教育及入学教育</t>
  </si>
  <si>
    <t>毕业设计（论文）</t>
  </si>
  <si>
    <t>社会责任实践活动</t>
  </si>
  <si>
    <t>合计</t>
  </si>
  <si>
    <t>职业技能等级、水平技术等级证书</t>
  </si>
  <si>
    <r>
      <t>普通话：普通话二级乙等及以上水平。</t>
    </r>
    <r>
      <rPr>
        <sz val="8"/>
        <rFont val="Times New Roman"/>
        <family val="1"/>
      </rPr>
      <t xml:space="preserve">
</t>
    </r>
    <r>
      <rPr>
        <sz val="8"/>
        <rFont val="宋体"/>
        <charset val="134"/>
      </rPr>
      <t>计算机：安徽省计算机水平考试一级以上证书。</t>
    </r>
    <r>
      <rPr>
        <sz val="8"/>
        <rFont val="Times New Roman"/>
        <family val="1"/>
      </rPr>
      <t xml:space="preserve">                                                                                                                                            </t>
    </r>
  </si>
  <si>
    <t>其他说明</t>
  </si>
  <si>
    <t>投资与理财专业课程教学计划进程表</t>
    <phoneticPr fontId="3" type="noConversion"/>
  </si>
  <si>
    <t>投资与理财</t>
    <phoneticPr fontId="3" type="noConversion"/>
  </si>
  <si>
    <t>经济学基础</t>
    <phoneticPr fontId="3" type="noConversion"/>
  </si>
  <si>
    <t>管理学基础</t>
    <phoneticPr fontId="3" type="noConversion"/>
  </si>
  <si>
    <t>金融基础</t>
    <phoneticPr fontId="3" type="noConversion"/>
  </si>
  <si>
    <t>基础会计</t>
    <phoneticPr fontId="3" type="noConversion"/>
  </si>
  <si>
    <t>统计学基础</t>
    <phoneticPr fontId="3" type="noConversion"/>
  </si>
  <si>
    <t>市场营销实务</t>
    <phoneticPr fontId="3" type="noConversion"/>
  </si>
  <si>
    <t>商务礼仪</t>
    <phoneticPr fontId="3" type="noConversion"/>
  </si>
  <si>
    <t>投资心理学</t>
    <phoneticPr fontId="3" type="noConversion"/>
  </si>
  <si>
    <t>个人理财</t>
    <phoneticPr fontId="3" type="noConversion"/>
  </si>
  <si>
    <t>保险原理与实务</t>
    <phoneticPr fontId="3" type="noConversion"/>
  </si>
  <si>
    <t>财务管理</t>
    <phoneticPr fontId="3" type="noConversion"/>
  </si>
  <si>
    <t>金融热点问题讲座（2选1）</t>
    <phoneticPr fontId="3" type="noConversion"/>
  </si>
  <si>
    <t>理财规划综合实训</t>
  </si>
  <si>
    <t>2</t>
    <phoneticPr fontId="3" type="noConversion"/>
  </si>
  <si>
    <t>3</t>
    <phoneticPr fontId="3" type="noConversion"/>
  </si>
  <si>
    <t>4</t>
    <phoneticPr fontId="3" type="noConversion"/>
  </si>
  <si>
    <t>5</t>
    <phoneticPr fontId="3" type="noConversion"/>
  </si>
  <si>
    <t>商贸系</t>
    <phoneticPr fontId="3" type="noConversion"/>
  </si>
  <si>
    <t>财政税收</t>
    <phoneticPr fontId="3" type="noConversion"/>
  </si>
  <si>
    <t>10</t>
    <phoneticPr fontId="3" type="noConversion"/>
  </si>
  <si>
    <t>经济法基础</t>
    <phoneticPr fontId="3" type="noConversion"/>
  </si>
  <si>
    <t>证券市场法律法规</t>
    <phoneticPr fontId="3" type="noConversion"/>
  </si>
  <si>
    <t>互联网金融支付</t>
    <phoneticPr fontId="3" type="noConversion"/>
  </si>
  <si>
    <t>房地产金融</t>
    <phoneticPr fontId="3" type="noConversion"/>
  </si>
  <si>
    <t>6</t>
    <phoneticPr fontId="3" type="noConversion"/>
  </si>
  <si>
    <t>7</t>
    <phoneticPr fontId="3" type="noConversion"/>
  </si>
  <si>
    <t>考查</t>
    <phoneticPr fontId="3" type="noConversion"/>
  </si>
  <si>
    <t>X</t>
    <phoneticPr fontId="3" type="noConversion"/>
  </si>
  <si>
    <t>B</t>
    <phoneticPr fontId="3" type="noConversion"/>
  </si>
  <si>
    <t>考试</t>
    <phoneticPr fontId="3" type="noConversion"/>
  </si>
  <si>
    <t>建议考取证券从业资格证、银行从业资格证等相关证书一个或以上与专业（或岗位）必备能力相关的职业技能证书</t>
    <phoneticPr fontId="3" type="noConversion"/>
  </si>
  <si>
    <t>办公自动化高级应用</t>
    <phoneticPr fontId="3" type="noConversion"/>
  </si>
  <si>
    <t>8</t>
    <phoneticPr fontId="3" type="noConversion"/>
  </si>
  <si>
    <t>1</t>
    <phoneticPr fontId="3" type="noConversion"/>
  </si>
  <si>
    <t>银行业法律法规与综合能力</t>
  </si>
  <si>
    <t>P2P与股权众筹（2选1）</t>
    <phoneticPr fontId="3" type="noConversion"/>
  </si>
  <si>
    <t>互联网金融营销（2选1）</t>
    <phoneticPr fontId="3" type="noConversion"/>
  </si>
  <si>
    <t>中国金融文化（2选1）</t>
    <phoneticPr fontId="3" type="noConversion"/>
  </si>
  <si>
    <t>沟通技巧</t>
    <phoneticPr fontId="3" type="noConversion"/>
  </si>
  <si>
    <t>证券投资分析</t>
    <phoneticPr fontId="3" type="noConversion"/>
  </si>
  <si>
    <r>
      <t>193</t>
    </r>
    <r>
      <rPr>
        <sz val="8"/>
        <color indexed="8"/>
        <rFont val="宋体"/>
        <charset val="134"/>
      </rPr>
      <t>LC</t>
    </r>
    <r>
      <rPr>
        <sz val="8"/>
        <color indexed="8"/>
        <rFont val="宋体"/>
        <charset val="134"/>
      </rPr>
      <t>01B</t>
    </r>
    <phoneticPr fontId="3" type="noConversion"/>
  </si>
  <si>
    <r>
      <t>193</t>
    </r>
    <r>
      <rPr>
        <sz val="8"/>
        <color indexed="8"/>
        <rFont val="宋体"/>
        <charset val="134"/>
      </rPr>
      <t>LC</t>
    </r>
    <r>
      <rPr>
        <sz val="8"/>
        <color indexed="8"/>
        <rFont val="宋体"/>
        <charset val="134"/>
      </rPr>
      <t>02B</t>
    </r>
    <r>
      <rPr>
        <sz val="11"/>
        <color indexed="8"/>
        <rFont val="宋体"/>
        <charset val="134"/>
      </rPr>
      <t/>
    </r>
  </si>
  <si>
    <r>
      <t>193</t>
    </r>
    <r>
      <rPr>
        <sz val="8"/>
        <color indexed="8"/>
        <rFont val="宋体"/>
        <charset val="134"/>
      </rPr>
      <t>LC</t>
    </r>
    <r>
      <rPr>
        <sz val="8"/>
        <color indexed="8"/>
        <rFont val="宋体"/>
        <charset val="134"/>
      </rPr>
      <t>03B</t>
    </r>
    <r>
      <rPr>
        <sz val="11"/>
        <color indexed="8"/>
        <rFont val="宋体"/>
        <charset val="134"/>
      </rPr>
      <t/>
    </r>
  </si>
  <si>
    <r>
      <t>193</t>
    </r>
    <r>
      <rPr>
        <sz val="8"/>
        <color indexed="8"/>
        <rFont val="宋体"/>
        <charset val="134"/>
      </rPr>
      <t>LC</t>
    </r>
    <r>
      <rPr>
        <sz val="8"/>
        <color indexed="8"/>
        <rFont val="宋体"/>
        <charset val="134"/>
      </rPr>
      <t>04B</t>
    </r>
    <r>
      <rPr>
        <sz val="11"/>
        <color indexed="8"/>
        <rFont val="宋体"/>
        <charset val="134"/>
      </rPr>
      <t/>
    </r>
  </si>
  <si>
    <r>
      <t>193</t>
    </r>
    <r>
      <rPr>
        <sz val="8"/>
        <color indexed="8"/>
        <rFont val="宋体"/>
        <charset val="134"/>
      </rPr>
      <t>LC</t>
    </r>
    <r>
      <rPr>
        <sz val="8"/>
        <color indexed="8"/>
        <rFont val="宋体"/>
        <charset val="134"/>
      </rPr>
      <t>05B</t>
    </r>
    <r>
      <rPr>
        <sz val="11"/>
        <color indexed="8"/>
        <rFont val="宋体"/>
        <charset val="134"/>
      </rPr>
      <t/>
    </r>
  </si>
  <si>
    <r>
      <t>193</t>
    </r>
    <r>
      <rPr>
        <sz val="8"/>
        <color indexed="8"/>
        <rFont val="宋体"/>
        <charset val="134"/>
      </rPr>
      <t>LC</t>
    </r>
    <r>
      <rPr>
        <sz val="8"/>
        <color indexed="8"/>
        <rFont val="宋体"/>
        <charset val="134"/>
      </rPr>
      <t>06B</t>
    </r>
    <r>
      <rPr>
        <sz val="11"/>
        <color indexed="8"/>
        <rFont val="宋体"/>
        <charset val="134"/>
      </rPr>
      <t/>
    </r>
  </si>
  <si>
    <r>
      <t>193</t>
    </r>
    <r>
      <rPr>
        <sz val="8"/>
        <color indexed="8"/>
        <rFont val="宋体"/>
        <charset val="134"/>
      </rPr>
      <t>LC</t>
    </r>
    <r>
      <rPr>
        <sz val="8"/>
        <color indexed="8"/>
        <rFont val="宋体"/>
        <charset val="134"/>
      </rPr>
      <t>07B</t>
    </r>
    <r>
      <rPr>
        <sz val="11"/>
        <color indexed="8"/>
        <rFont val="宋体"/>
        <charset val="134"/>
      </rPr>
      <t/>
    </r>
  </si>
  <si>
    <r>
      <t>193</t>
    </r>
    <r>
      <rPr>
        <sz val="8"/>
        <color indexed="8"/>
        <rFont val="宋体"/>
        <charset val="134"/>
      </rPr>
      <t>LC</t>
    </r>
    <r>
      <rPr>
        <sz val="8"/>
        <color indexed="8"/>
        <rFont val="宋体"/>
        <charset val="134"/>
      </rPr>
      <t>08B</t>
    </r>
    <r>
      <rPr>
        <sz val="11"/>
        <color indexed="8"/>
        <rFont val="宋体"/>
        <charset val="134"/>
      </rPr>
      <t/>
    </r>
  </si>
  <si>
    <r>
      <t>193</t>
    </r>
    <r>
      <rPr>
        <sz val="8"/>
        <color indexed="8"/>
        <rFont val="宋体"/>
        <charset val="134"/>
      </rPr>
      <t>LC</t>
    </r>
    <r>
      <rPr>
        <sz val="8"/>
        <color indexed="8"/>
        <rFont val="宋体"/>
        <charset val="134"/>
      </rPr>
      <t>09B</t>
    </r>
    <r>
      <rPr>
        <sz val="11"/>
        <color indexed="8"/>
        <rFont val="宋体"/>
        <charset val="134"/>
      </rPr>
      <t/>
    </r>
  </si>
  <si>
    <r>
      <t>193</t>
    </r>
    <r>
      <rPr>
        <sz val="8"/>
        <color indexed="8"/>
        <rFont val="宋体"/>
        <charset val="134"/>
      </rPr>
      <t>LC</t>
    </r>
    <r>
      <rPr>
        <sz val="8"/>
        <color indexed="8"/>
        <rFont val="宋体"/>
        <charset val="134"/>
      </rPr>
      <t>10B</t>
    </r>
    <r>
      <rPr>
        <sz val="11"/>
        <color indexed="8"/>
        <rFont val="宋体"/>
        <charset val="134"/>
      </rPr>
      <t/>
    </r>
  </si>
  <si>
    <r>
      <t>193</t>
    </r>
    <r>
      <rPr>
        <sz val="8"/>
        <color indexed="8"/>
        <rFont val="宋体"/>
        <charset val="134"/>
      </rPr>
      <t>LC</t>
    </r>
    <r>
      <rPr>
        <sz val="8"/>
        <color indexed="8"/>
        <rFont val="宋体"/>
        <charset val="134"/>
      </rPr>
      <t>11B</t>
    </r>
    <phoneticPr fontId="3" type="noConversion"/>
  </si>
  <si>
    <r>
      <t>193</t>
    </r>
    <r>
      <rPr>
        <sz val="8"/>
        <color indexed="8"/>
        <rFont val="宋体"/>
        <charset val="134"/>
      </rPr>
      <t>LC</t>
    </r>
    <r>
      <rPr>
        <sz val="8"/>
        <color indexed="8"/>
        <rFont val="宋体"/>
        <charset val="134"/>
      </rPr>
      <t>12B</t>
    </r>
    <r>
      <rPr>
        <sz val="11"/>
        <color indexed="8"/>
        <rFont val="宋体"/>
        <charset val="134"/>
      </rPr>
      <t/>
    </r>
  </si>
  <si>
    <r>
      <t>193</t>
    </r>
    <r>
      <rPr>
        <sz val="8"/>
        <color indexed="8"/>
        <rFont val="宋体"/>
        <charset val="134"/>
      </rPr>
      <t>LC</t>
    </r>
    <r>
      <rPr>
        <sz val="8"/>
        <color indexed="8"/>
        <rFont val="宋体"/>
        <charset val="134"/>
      </rPr>
      <t>13B</t>
    </r>
    <r>
      <rPr>
        <sz val="11"/>
        <color indexed="8"/>
        <rFont val="宋体"/>
        <charset val="134"/>
      </rPr>
      <t/>
    </r>
  </si>
  <si>
    <r>
      <t>193</t>
    </r>
    <r>
      <rPr>
        <sz val="8"/>
        <color indexed="8"/>
        <rFont val="宋体"/>
        <charset val="134"/>
      </rPr>
      <t>LC</t>
    </r>
    <r>
      <rPr>
        <sz val="8"/>
        <color indexed="8"/>
        <rFont val="宋体"/>
        <charset val="134"/>
      </rPr>
      <t>14B</t>
    </r>
    <r>
      <rPr>
        <sz val="11"/>
        <color indexed="8"/>
        <rFont val="宋体"/>
        <charset val="134"/>
      </rPr>
      <t/>
    </r>
  </si>
  <si>
    <r>
      <t>193</t>
    </r>
    <r>
      <rPr>
        <sz val="8"/>
        <color indexed="8"/>
        <rFont val="宋体"/>
        <charset val="134"/>
      </rPr>
      <t>LC</t>
    </r>
    <r>
      <rPr>
        <sz val="8"/>
        <color indexed="8"/>
        <rFont val="宋体"/>
        <charset val="134"/>
      </rPr>
      <t>15B</t>
    </r>
    <r>
      <rPr>
        <sz val="11"/>
        <color indexed="8"/>
        <rFont val="宋体"/>
        <charset val="134"/>
      </rPr>
      <t/>
    </r>
  </si>
  <si>
    <r>
      <t>193</t>
    </r>
    <r>
      <rPr>
        <sz val="8"/>
        <color indexed="8"/>
        <rFont val="宋体"/>
        <charset val="134"/>
      </rPr>
      <t>LC</t>
    </r>
    <r>
      <rPr>
        <sz val="8"/>
        <color indexed="8"/>
        <rFont val="宋体"/>
        <charset val="134"/>
      </rPr>
      <t>16B</t>
    </r>
    <r>
      <rPr>
        <sz val="11"/>
        <color indexed="8"/>
        <rFont val="宋体"/>
        <charset val="134"/>
      </rPr>
      <t/>
    </r>
  </si>
  <si>
    <r>
      <t>193</t>
    </r>
    <r>
      <rPr>
        <sz val="8"/>
        <color indexed="8"/>
        <rFont val="宋体"/>
        <charset val="134"/>
      </rPr>
      <t>LC</t>
    </r>
    <r>
      <rPr>
        <sz val="8"/>
        <color indexed="8"/>
        <rFont val="宋体"/>
        <charset val="134"/>
      </rPr>
      <t>01X</t>
    </r>
    <phoneticPr fontId="3" type="noConversion"/>
  </si>
  <si>
    <r>
      <t>193</t>
    </r>
    <r>
      <rPr>
        <sz val="8"/>
        <color indexed="8"/>
        <rFont val="宋体"/>
        <charset val="134"/>
      </rPr>
      <t>LC</t>
    </r>
    <r>
      <rPr>
        <sz val="8"/>
        <color indexed="8"/>
        <rFont val="宋体"/>
        <charset val="134"/>
      </rPr>
      <t>02X</t>
    </r>
    <r>
      <rPr>
        <sz val="11"/>
        <color indexed="8"/>
        <rFont val="宋体"/>
        <charset val="134"/>
      </rPr>
      <t/>
    </r>
  </si>
  <si>
    <r>
      <t>193</t>
    </r>
    <r>
      <rPr>
        <sz val="8"/>
        <color indexed="8"/>
        <rFont val="宋体"/>
        <charset val="134"/>
      </rPr>
      <t>LC</t>
    </r>
    <r>
      <rPr>
        <sz val="8"/>
        <color indexed="8"/>
        <rFont val="宋体"/>
        <charset val="134"/>
      </rPr>
      <t>03X</t>
    </r>
    <r>
      <rPr>
        <sz val="11"/>
        <color indexed="8"/>
        <rFont val="宋体"/>
        <charset val="134"/>
      </rPr>
      <t/>
    </r>
  </si>
  <si>
    <r>
      <t>193</t>
    </r>
    <r>
      <rPr>
        <sz val="8"/>
        <color indexed="8"/>
        <rFont val="宋体"/>
        <charset val="134"/>
      </rPr>
      <t>LC</t>
    </r>
    <r>
      <rPr>
        <sz val="8"/>
        <color indexed="8"/>
        <rFont val="宋体"/>
        <charset val="134"/>
      </rPr>
      <t>04X</t>
    </r>
    <r>
      <rPr>
        <sz val="11"/>
        <color indexed="8"/>
        <rFont val="宋体"/>
        <charset val="134"/>
      </rPr>
      <t/>
    </r>
  </si>
  <si>
    <r>
      <t>193</t>
    </r>
    <r>
      <rPr>
        <sz val="8"/>
        <color indexed="8"/>
        <rFont val="宋体"/>
        <charset val="134"/>
      </rPr>
      <t>LC</t>
    </r>
    <r>
      <rPr>
        <sz val="8"/>
        <color indexed="8"/>
        <rFont val="宋体"/>
        <charset val="134"/>
      </rPr>
      <t>05X</t>
    </r>
    <r>
      <rPr>
        <sz val="11"/>
        <color indexed="8"/>
        <rFont val="宋体"/>
        <charset val="134"/>
      </rPr>
      <t/>
    </r>
  </si>
  <si>
    <r>
      <t>193</t>
    </r>
    <r>
      <rPr>
        <sz val="8"/>
        <color indexed="8"/>
        <rFont val="宋体"/>
        <charset val="134"/>
      </rPr>
      <t>LC</t>
    </r>
    <r>
      <rPr>
        <sz val="8"/>
        <color indexed="8"/>
        <rFont val="宋体"/>
        <charset val="134"/>
      </rPr>
      <t>06X</t>
    </r>
    <r>
      <rPr>
        <sz val="11"/>
        <color indexed="8"/>
        <rFont val="宋体"/>
        <charset val="134"/>
      </rPr>
      <t/>
    </r>
  </si>
  <si>
    <r>
      <t>193</t>
    </r>
    <r>
      <rPr>
        <sz val="8"/>
        <color indexed="8"/>
        <rFont val="宋体"/>
        <charset val="134"/>
      </rPr>
      <t>LC</t>
    </r>
    <r>
      <rPr>
        <sz val="8"/>
        <color indexed="8"/>
        <rFont val="宋体"/>
        <charset val="134"/>
      </rPr>
      <t>07X</t>
    </r>
    <r>
      <rPr>
        <sz val="11"/>
        <color indexed="8"/>
        <rFont val="宋体"/>
        <charset val="134"/>
      </rPr>
      <t/>
    </r>
  </si>
  <si>
    <r>
      <t>193</t>
    </r>
    <r>
      <rPr>
        <sz val="8"/>
        <color indexed="8"/>
        <rFont val="宋体"/>
        <charset val="134"/>
      </rPr>
      <t>LC</t>
    </r>
    <r>
      <rPr>
        <sz val="8"/>
        <color indexed="8"/>
        <rFont val="宋体"/>
        <charset val="134"/>
      </rPr>
      <t>08X</t>
    </r>
    <r>
      <rPr>
        <sz val="11"/>
        <color indexed="8"/>
        <rFont val="宋体"/>
        <charset val="134"/>
      </rPr>
      <t/>
    </r>
  </si>
  <si>
    <r>
      <t>193</t>
    </r>
    <r>
      <rPr>
        <sz val="8"/>
        <color indexed="8"/>
        <rFont val="宋体"/>
        <charset val="134"/>
      </rPr>
      <t>LC</t>
    </r>
    <r>
      <rPr>
        <sz val="8"/>
        <color indexed="8"/>
        <rFont val="宋体"/>
        <charset val="134"/>
      </rPr>
      <t>09X</t>
    </r>
    <r>
      <rPr>
        <sz val="11"/>
        <color indexed="8"/>
        <rFont val="宋体"/>
        <charset val="134"/>
      </rPr>
      <t/>
    </r>
  </si>
  <si>
    <t>证券投资技能综合实训</t>
    <phoneticPr fontId="3" type="noConversion"/>
  </si>
  <si>
    <t>193LC17B</t>
    <phoneticPr fontId="3" type="noConversion"/>
  </si>
  <si>
    <t>193LC18B</t>
  </si>
  <si>
    <t>193LC19B</t>
  </si>
  <si>
    <t>193LC20B</t>
  </si>
  <si>
    <t>金融基础综合技能操作实训</t>
    <phoneticPr fontId="3" type="noConversion"/>
  </si>
  <si>
    <t>互联网金融基础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</si>
</sst>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0.0_ "/>
    <numFmt numFmtId="177" formatCode="0_ "/>
    <numFmt numFmtId="178" formatCode="0.0_);[Red]\(0.0\)"/>
    <numFmt numFmtId="179" formatCode="0_);[Red]\(0\)"/>
  </numFmts>
  <fonts count="14" x14ac:knownFonts="1">
    <font>
      <sz val="12"/>
      <name val="宋体"/>
      <charset val="134"/>
    </font>
    <font>
      <sz val="11"/>
      <color indexed="8"/>
      <name val="宋体"/>
      <charset val="134"/>
    </font>
    <font>
      <b/>
      <sz val="16"/>
      <name val="宋体"/>
      <charset val="134"/>
    </font>
    <font>
      <sz val="9"/>
      <name val="宋体"/>
      <charset val="134"/>
    </font>
    <font>
      <sz val="8"/>
      <name val="宋体"/>
      <charset val="134"/>
    </font>
    <font>
      <sz val="8"/>
      <name val="Times New Roman"/>
      <family val="1"/>
    </font>
    <font>
      <sz val="9"/>
      <color indexed="8"/>
      <name val="宋体"/>
      <charset val="134"/>
    </font>
    <font>
      <sz val="10"/>
      <name val="宋体"/>
      <charset val="134"/>
    </font>
    <font>
      <sz val="8"/>
      <color indexed="8"/>
      <name val="宋体"/>
      <charset val="134"/>
    </font>
    <font>
      <sz val="9"/>
      <name val="宋体"/>
      <charset val="134"/>
    </font>
    <font>
      <sz val="8"/>
      <color theme="1"/>
      <name val="宋体"/>
      <charset val="134"/>
    </font>
    <font>
      <sz val="9"/>
      <color theme="1"/>
      <name val="宋体"/>
      <charset val="134"/>
    </font>
    <font>
      <sz val="9"/>
      <name val="宋体"/>
      <family val="3"/>
      <charset val="134"/>
    </font>
    <font>
      <sz val="9"/>
      <color theme="1"/>
      <name val="宋体"/>
      <family val="3"/>
      <charset val="134"/>
    </font>
  </fonts>
  <fills count="5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5" tint="0.59999389629810485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35">
    <xf numFmtId="0" fontId="0" fillId="0" borderId="0" xfId="0"/>
    <xf numFmtId="49" fontId="0" fillId="0" borderId="0" xfId="0" applyNumberFormat="1"/>
    <xf numFmtId="0" fontId="4" fillId="2" borderId="1" xfId="0" applyFont="1" applyFill="1" applyBorder="1" applyAlignment="1">
      <alignment horizontal="center" vertical="center" shrinkToFit="1"/>
    </xf>
    <xf numFmtId="0" fontId="10" fillId="2" borderId="1" xfId="0" applyFont="1" applyFill="1" applyBorder="1" applyAlignment="1">
      <alignment horizontal="center" vertical="center" shrinkToFit="1"/>
    </xf>
    <xf numFmtId="176" fontId="10" fillId="2" borderId="1" xfId="0" applyNumberFormat="1" applyFont="1" applyFill="1" applyBorder="1" applyAlignment="1">
      <alignment horizontal="center" vertical="center" shrinkToFit="1"/>
    </xf>
    <xf numFmtId="177" fontId="3" fillId="3" borderId="1" xfId="0" applyNumberFormat="1" applyFont="1" applyFill="1" applyBorder="1" applyAlignment="1">
      <alignment horizontal="center" vertical="center" shrinkToFit="1"/>
    </xf>
    <xf numFmtId="177" fontId="3" fillId="0" borderId="1" xfId="0" applyNumberFormat="1" applyFont="1" applyBorder="1" applyAlignment="1">
      <alignment horizontal="center" vertical="center" shrinkToFit="1"/>
    </xf>
    <xf numFmtId="176" fontId="3" fillId="0" borderId="1" xfId="0" applyNumberFormat="1" applyFont="1" applyBorder="1" applyAlignment="1">
      <alignment horizontal="center" vertical="center" shrinkToFit="1"/>
    </xf>
    <xf numFmtId="177" fontId="3" fillId="4" borderId="1" xfId="0" applyNumberFormat="1" applyFont="1" applyFill="1" applyBorder="1" applyAlignment="1">
      <alignment horizontal="center" vertical="center" shrinkToFit="1"/>
    </xf>
    <xf numFmtId="49" fontId="3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177" fontId="10" fillId="2" borderId="1" xfId="0" applyNumberFormat="1" applyFont="1" applyFill="1" applyBorder="1" applyAlignment="1">
      <alignment horizontal="center" vertical="center" shrinkToFit="1"/>
    </xf>
    <xf numFmtId="49" fontId="11" fillId="0" borderId="1" xfId="0" applyNumberFormat="1" applyFont="1" applyBorder="1" applyAlignment="1">
      <alignment horizontal="center" vertical="center" shrinkToFit="1"/>
    </xf>
    <xf numFmtId="49" fontId="3" fillId="0" borderId="1" xfId="0" applyNumberFormat="1" applyFont="1" applyBorder="1" applyAlignment="1">
      <alignment horizontal="center" vertical="center" shrinkToFit="1"/>
    </xf>
    <xf numFmtId="49" fontId="3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shrinkToFit="1"/>
    </xf>
    <xf numFmtId="0" fontId="3" fillId="0" borderId="1" xfId="0" applyFont="1" applyBorder="1" applyAlignment="1">
      <alignment horizontal="center" vertical="center" shrinkToFit="1"/>
    </xf>
    <xf numFmtId="177" fontId="11" fillId="3" borderId="1" xfId="0" applyNumberFormat="1" applyFont="1" applyFill="1" applyBorder="1" applyAlignment="1">
      <alignment horizontal="center" vertical="center" shrinkToFit="1"/>
    </xf>
    <xf numFmtId="177" fontId="11" fillId="0" borderId="1" xfId="0" applyNumberFormat="1" applyFont="1" applyBorder="1" applyAlignment="1">
      <alignment horizontal="center" vertical="center" shrinkToFit="1"/>
    </xf>
    <xf numFmtId="176" fontId="11" fillId="0" borderId="1" xfId="0" applyNumberFormat="1" applyFont="1" applyBorder="1" applyAlignment="1">
      <alignment horizontal="center" vertical="center" shrinkToFit="1"/>
    </xf>
    <xf numFmtId="49" fontId="11" fillId="0" borderId="2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177" fontId="4" fillId="2" borderId="1" xfId="0" applyNumberFormat="1" applyFont="1" applyFill="1" applyBorder="1" applyAlignment="1">
      <alignment horizontal="center" vertical="center" shrinkToFit="1"/>
    </xf>
    <xf numFmtId="176" fontId="4" fillId="2" borderId="1" xfId="0" applyNumberFormat="1" applyFont="1" applyFill="1" applyBorder="1" applyAlignment="1">
      <alignment horizontal="center" vertical="center" shrinkToFit="1"/>
    </xf>
    <xf numFmtId="0" fontId="3" fillId="0" borderId="3" xfId="0" applyFont="1" applyBorder="1" applyAlignment="1">
      <alignment horizontal="center" vertical="center" shrinkToFit="1"/>
    </xf>
    <xf numFmtId="49" fontId="10" fillId="0" borderId="1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shrinkToFit="1"/>
    </xf>
    <xf numFmtId="177" fontId="10" fillId="0" borderId="1" xfId="0" applyNumberFormat="1" applyFont="1" applyBorder="1" applyAlignment="1">
      <alignment horizontal="center" vertical="center" shrinkToFit="1"/>
    </xf>
    <xf numFmtId="176" fontId="10" fillId="0" borderId="1" xfId="0" applyNumberFormat="1" applyFont="1" applyBorder="1" applyAlignment="1">
      <alignment horizontal="center" vertical="center" shrinkToFit="1"/>
    </xf>
    <xf numFmtId="178" fontId="3" fillId="0" borderId="1" xfId="0" applyNumberFormat="1" applyFont="1" applyBorder="1" applyAlignment="1">
      <alignment horizontal="center" vertical="center" shrinkToFit="1"/>
    </xf>
    <xf numFmtId="179" fontId="3" fillId="0" borderId="1" xfId="0" applyNumberFormat="1" applyFont="1" applyBorder="1" applyAlignment="1">
      <alignment horizontal="center" vertical="center" shrinkToFit="1"/>
    </xf>
    <xf numFmtId="179" fontId="3" fillId="0" borderId="1" xfId="0" applyNumberFormat="1" applyFont="1" applyBorder="1"/>
    <xf numFmtId="0" fontId="10" fillId="0" borderId="1" xfId="0" applyFont="1" applyBorder="1" applyAlignment="1">
      <alignment horizontal="center" vertical="center" shrinkToFit="1"/>
    </xf>
    <xf numFmtId="0" fontId="11" fillId="0" borderId="1" xfId="0" applyFont="1" applyBorder="1" applyAlignment="1">
      <alignment horizontal="center" vertical="center" shrinkToFit="1"/>
    </xf>
    <xf numFmtId="0" fontId="11" fillId="0" borderId="1" xfId="0" applyFont="1" applyBorder="1" applyAlignment="1">
      <alignment horizontal="center" vertical="center" shrinkToFit="1"/>
    </xf>
    <xf numFmtId="49" fontId="10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shrinkToFit="1"/>
    </xf>
    <xf numFmtId="178" fontId="4" fillId="2" borderId="1" xfId="0" applyNumberFormat="1" applyFont="1" applyFill="1" applyBorder="1" applyAlignment="1">
      <alignment vertical="center" shrinkToFit="1"/>
    </xf>
    <xf numFmtId="178" fontId="10" fillId="2" borderId="1" xfId="0" applyNumberFormat="1" applyFont="1" applyFill="1" applyBorder="1" applyAlignment="1">
      <alignment vertical="center" shrinkToFit="1"/>
    </xf>
    <xf numFmtId="178" fontId="10" fillId="2" borderId="1" xfId="0" applyNumberFormat="1" applyFont="1" applyFill="1" applyBorder="1" applyAlignment="1">
      <alignment horizontal="center" vertical="center" shrinkToFit="1"/>
    </xf>
    <xf numFmtId="178" fontId="10" fillId="0" borderId="1" xfId="0" applyNumberFormat="1" applyFont="1" applyBorder="1" applyAlignment="1">
      <alignment horizontal="center" vertical="center" shrinkToFit="1"/>
    </xf>
    <xf numFmtId="178" fontId="11" fillId="3" borderId="1" xfId="0" applyNumberFormat="1" applyFont="1" applyFill="1" applyBorder="1" applyAlignment="1">
      <alignment horizontal="center" vertical="center" shrinkToFit="1"/>
    </xf>
    <xf numFmtId="178" fontId="11" fillId="0" borderId="1" xfId="0" applyNumberFormat="1" applyFont="1" applyBorder="1" applyAlignment="1">
      <alignment horizontal="center" vertical="center" shrinkToFit="1"/>
    </xf>
    <xf numFmtId="178" fontId="3" fillId="3" borderId="1" xfId="0" applyNumberFormat="1" applyFont="1" applyFill="1" applyBorder="1" applyAlignment="1">
      <alignment horizontal="center" vertical="center" shrinkToFit="1"/>
    </xf>
    <xf numFmtId="178" fontId="3" fillId="2" borderId="1" xfId="0" applyNumberFormat="1" applyFont="1" applyFill="1" applyBorder="1" applyAlignment="1">
      <alignment horizontal="center" vertical="center" shrinkToFit="1"/>
    </xf>
    <xf numFmtId="178" fontId="3" fillId="0" borderId="1" xfId="0" applyNumberFormat="1" applyFont="1" applyBorder="1" applyAlignment="1">
      <alignment horizontal="center"/>
    </xf>
    <xf numFmtId="178" fontId="3" fillId="4" borderId="1" xfId="0" applyNumberFormat="1" applyFont="1" applyFill="1" applyBorder="1" applyAlignment="1">
      <alignment horizontal="center" vertical="center" shrinkToFit="1"/>
    </xf>
    <xf numFmtId="178" fontId="0" fillId="0" borderId="0" xfId="0" applyNumberFormat="1"/>
    <xf numFmtId="0" fontId="10" fillId="0" borderId="1" xfId="0" applyFont="1" applyBorder="1" applyAlignment="1">
      <alignment horizontal="center" vertical="center" shrinkToFit="1"/>
    </xf>
    <xf numFmtId="0" fontId="9" fillId="0" borderId="1" xfId="0" applyFont="1" applyBorder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0" fontId="0" fillId="0" borderId="0" xfId="0"/>
    <xf numFmtId="0" fontId="3" fillId="0" borderId="2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left"/>
    </xf>
    <xf numFmtId="0" fontId="3" fillId="0" borderId="1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178" fontId="3" fillId="0" borderId="1" xfId="0" applyNumberFormat="1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 wrapText="1" shrinkToFit="1"/>
    </xf>
    <xf numFmtId="0" fontId="4" fillId="0" borderId="3" xfId="0" applyFont="1" applyBorder="1" applyAlignment="1">
      <alignment horizontal="center" vertical="center" wrapText="1" shrinkToFit="1"/>
    </xf>
    <xf numFmtId="0" fontId="4" fillId="0" borderId="15" xfId="0" applyFont="1" applyBorder="1" applyAlignment="1">
      <alignment horizontal="center" vertical="center" wrapText="1" shrinkToFit="1"/>
    </xf>
    <xf numFmtId="0" fontId="3" fillId="0" borderId="1" xfId="0" applyFont="1" applyBorder="1" applyAlignment="1">
      <alignment horizontal="center" vertical="center" textRotation="255" wrapText="1"/>
    </xf>
    <xf numFmtId="0" fontId="3" fillId="0" borderId="14" xfId="0" applyFont="1" applyBorder="1" applyAlignment="1">
      <alignment horizontal="center" vertical="center" wrapText="1" shrinkToFit="1"/>
    </xf>
    <xf numFmtId="0" fontId="3" fillId="0" borderId="3" xfId="0" applyFont="1" applyBorder="1" applyAlignment="1">
      <alignment horizontal="center" vertical="center" shrinkToFit="1"/>
    </xf>
    <xf numFmtId="0" fontId="3" fillId="0" borderId="15" xfId="0" applyFont="1" applyBorder="1" applyAlignment="1">
      <alignment horizontal="center" vertical="center" shrinkToFit="1"/>
    </xf>
    <xf numFmtId="177" fontId="4" fillId="2" borderId="2" xfId="0" applyNumberFormat="1" applyFont="1" applyFill="1" applyBorder="1" applyAlignment="1">
      <alignment horizontal="center" vertical="center" shrinkToFit="1"/>
    </xf>
    <xf numFmtId="177" fontId="4" fillId="2" borderId="4" xfId="0" applyNumberFormat="1" applyFont="1" applyFill="1" applyBorder="1" applyAlignment="1">
      <alignment horizontal="center" vertical="center" shrinkToFit="1"/>
    </xf>
    <xf numFmtId="177" fontId="4" fillId="2" borderId="5" xfId="0" applyNumberFormat="1" applyFont="1" applyFill="1" applyBorder="1" applyAlignment="1">
      <alignment horizontal="center" vertical="center" shrinkToFit="1"/>
    </xf>
    <xf numFmtId="0" fontId="10" fillId="0" borderId="2" xfId="0" applyFont="1" applyBorder="1" applyAlignment="1">
      <alignment horizontal="center" vertical="center" shrinkToFit="1"/>
    </xf>
    <xf numFmtId="0" fontId="10" fillId="0" borderId="5" xfId="0" applyFont="1" applyBorder="1" applyAlignment="1">
      <alignment horizontal="center" vertical="center" shrinkToFit="1"/>
    </xf>
    <xf numFmtId="49" fontId="11" fillId="3" borderId="2" xfId="0" applyNumberFormat="1" applyFont="1" applyFill="1" applyBorder="1" applyAlignment="1">
      <alignment horizontal="center" vertical="center" wrapText="1"/>
    </xf>
    <xf numFmtId="49" fontId="11" fillId="3" borderId="4" xfId="0" applyNumberFormat="1" applyFont="1" applyFill="1" applyBorder="1" applyAlignment="1">
      <alignment horizontal="center" vertical="center" wrapText="1"/>
    </xf>
    <xf numFmtId="49" fontId="11" fillId="3" borderId="5" xfId="0" applyNumberFormat="1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shrinkToFi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shrinkToFit="1"/>
    </xf>
    <xf numFmtId="0" fontId="11" fillId="0" borderId="14" xfId="0" applyFont="1" applyBorder="1" applyAlignment="1">
      <alignment horizontal="center" vertical="center" shrinkToFit="1"/>
    </xf>
    <xf numFmtId="0" fontId="11" fillId="0" borderId="15" xfId="0" applyFont="1" applyBorder="1" applyAlignment="1">
      <alignment horizontal="center" vertical="center" shrinkToFit="1"/>
    </xf>
    <xf numFmtId="0" fontId="3" fillId="0" borderId="14" xfId="0" applyFont="1" applyBorder="1" applyAlignment="1">
      <alignment horizontal="center" vertical="center" shrinkToFit="1"/>
    </xf>
    <xf numFmtId="49" fontId="3" fillId="3" borderId="1" xfId="0" applyNumberFormat="1" applyFont="1" applyFill="1" applyBorder="1" applyAlignment="1">
      <alignment horizontal="center" vertical="center" wrapText="1"/>
    </xf>
    <xf numFmtId="0" fontId="3" fillId="4" borderId="2" xfId="0" applyFont="1" applyFill="1" applyBorder="1" applyAlignment="1">
      <alignment horizontal="center" vertical="center" wrapText="1"/>
    </xf>
    <xf numFmtId="0" fontId="3" fillId="4" borderId="4" xfId="0" applyFont="1" applyFill="1" applyBorder="1" applyAlignment="1">
      <alignment horizontal="center" vertical="center" wrapText="1"/>
    </xf>
    <xf numFmtId="0" fontId="3" fillId="4" borderId="5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left" vertical="center"/>
    </xf>
    <xf numFmtId="0" fontId="0" fillId="0" borderId="12" xfId="0" applyBorder="1" applyAlignment="1">
      <alignment horizontal="left" vertical="center"/>
    </xf>
    <xf numFmtId="0" fontId="0" fillId="0" borderId="7" xfId="0" applyBorder="1" applyAlignment="1">
      <alignment horizontal="left" vertical="center"/>
    </xf>
    <xf numFmtId="0" fontId="0" fillId="0" borderId="8" xfId="0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9" xfId="0" applyBorder="1" applyAlignment="1">
      <alignment horizontal="left" vertical="center"/>
    </xf>
    <xf numFmtId="0" fontId="0" fillId="0" borderId="10" xfId="0" applyBorder="1" applyAlignment="1">
      <alignment horizontal="left" vertical="center"/>
    </xf>
    <xf numFmtId="0" fontId="0" fillId="0" borderId="13" xfId="0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0" fillId="0" borderId="1" xfId="0" applyBorder="1"/>
    <xf numFmtId="0" fontId="13" fillId="0" borderId="1" xfId="0" applyFont="1" applyBorder="1" applyAlignment="1">
      <alignment horizontal="center" vertical="center" shrinkToFit="1"/>
    </xf>
    <xf numFmtId="177" fontId="13" fillId="0" borderId="1" xfId="0" applyNumberFormat="1" applyFont="1" applyBorder="1" applyAlignment="1">
      <alignment horizontal="center" vertical="center" shrinkToFit="1"/>
    </xf>
    <xf numFmtId="178" fontId="13" fillId="0" borderId="1" xfId="0" applyNumberFormat="1" applyFont="1" applyBorder="1" applyAlignment="1">
      <alignment horizontal="center" vertical="center" shrinkToFit="1"/>
    </xf>
    <xf numFmtId="176" fontId="13" fillId="0" borderId="1" xfId="0" applyNumberFormat="1" applyFont="1" applyBorder="1" applyAlignment="1">
      <alignment horizontal="center" vertical="center" shrinkToFit="1"/>
    </xf>
    <xf numFmtId="0" fontId="12" fillId="0" borderId="1" xfId="0" applyFont="1" applyBorder="1" applyAlignment="1">
      <alignment horizontal="center" vertical="center" shrinkToFit="1"/>
    </xf>
    <xf numFmtId="178" fontId="12" fillId="0" borderId="1" xfId="0" applyNumberFormat="1" applyFont="1" applyBorder="1" applyAlignment="1">
      <alignment horizontal="center" vertical="center" shrinkToFit="1"/>
    </xf>
    <xf numFmtId="179" fontId="12" fillId="0" borderId="1" xfId="0" applyNumberFormat="1" applyFont="1" applyBorder="1" applyAlignment="1">
      <alignment horizontal="center" vertical="center" shrinkToFit="1"/>
    </xf>
    <xf numFmtId="179" fontId="12" fillId="0" borderId="1" xfId="0" applyNumberFormat="1" applyFont="1" applyBorder="1" applyAlignment="1">
      <alignment horizontal="center" vertical="center" shrinkToFit="1"/>
    </xf>
    <xf numFmtId="0" fontId="12" fillId="0" borderId="1" xfId="0" applyFont="1" applyBorder="1" applyAlignment="1">
      <alignment horizontal="center" vertical="center" shrinkToFit="1"/>
    </xf>
    <xf numFmtId="178" fontId="12" fillId="0" borderId="1" xfId="0" applyNumberFormat="1" applyFont="1" applyBorder="1" applyAlignment="1">
      <alignment horizontal="center" vertical="center" shrinkToFit="1"/>
    </xf>
    <xf numFmtId="179" fontId="12" fillId="0" borderId="1" xfId="0" applyNumberFormat="1" applyFont="1" applyBorder="1" applyAlignment="1">
      <alignment vertical="center" shrinkToFit="1"/>
    </xf>
    <xf numFmtId="177" fontId="13" fillId="0" borderId="1" xfId="0" applyNumberFormat="1" applyFont="1" applyBorder="1" applyAlignment="1">
      <alignment horizontal="center" vertical="center" shrinkToFi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63"/>
  <sheetViews>
    <sheetView tabSelected="1" topLeftCell="A49" workbookViewId="0">
      <selection activeCell="T48" sqref="T48"/>
    </sheetView>
  </sheetViews>
  <sheetFormatPr defaultRowHeight="15.6" x14ac:dyDescent="0.25"/>
  <cols>
    <col min="1" max="1" width="3.69921875" customWidth="1"/>
    <col min="2" max="2" width="3.19921875" customWidth="1"/>
    <col min="3" max="3" width="6.59765625" customWidth="1"/>
    <col min="4" max="4" width="17" customWidth="1"/>
    <col min="5" max="5" width="4.8984375" style="21" customWidth="1"/>
    <col min="6" max="6" width="4.69921875" style="50" customWidth="1"/>
    <col min="7" max="7" width="4" customWidth="1"/>
    <col min="8" max="8" width="4.19921875" customWidth="1"/>
    <col min="9" max="12" width="3.3984375" customWidth="1"/>
    <col min="13" max="13" width="3.3984375" style="1" customWidth="1"/>
    <col min="14" max="14" width="3.3984375" customWidth="1"/>
    <col min="15" max="15" width="3.8984375" customWidth="1"/>
    <col min="16" max="17" width="2.59765625" customWidth="1"/>
    <col min="18" max="18" width="3.8984375" customWidth="1"/>
  </cols>
  <sheetData>
    <row r="1" spans="1:18" ht="20.399999999999999" x14ac:dyDescent="0.25">
      <c r="A1" s="53" t="s">
        <v>92</v>
      </c>
      <c r="B1" s="53"/>
      <c r="C1" s="53"/>
      <c r="D1" s="53"/>
      <c r="E1" s="53"/>
      <c r="F1" s="53"/>
      <c r="G1" s="53"/>
      <c r="H1" s="53"/>
      <c r="I1" s="53"/>
      <c r="J1" s="53"/>
      <c r="K1" s="53"/>
      <c r="L1" s="53"/>
      <c r="M1" s="53"/>
      <c r="N1" s="53"/>
      <c r="O1" s="53"/>
      <c r="P1" s="53"/>
      <c r="Q1" s="53"/>
      <c r="R1" s="54"/>
    </row>
    <row r="2" spans="1:18" x14ac:dyDescent="0.25">
      <c r="A2" s="55" t="s">
        <v>0</v>
      </c>
      <c r="B2" s="56"/>
      <c r="C2" s="57" t="s">
        <v>93</v>
      </c>
      <c r="D2" s="57"/>
      <c r="E2" s="57"/>
      <c r="F2" s="57"/>
      <c r="G2" s="57"/>
      <c r="H2" s="57"/>
      <c r="I2" s="57"/>
      <c r="J2" s="57"/>
      <c r="K2" s="57"/>
      <c r="L2" s="57"/>
      <c r="M2" s="57"/>
      <c r="N2" s="56"/>
      <c r="O2" s="58" t="s">
        <v>1</v>
      </c>
      <c r="P2" s="58"/>
      <c r="Q2" s="58"/>
      <c r="R2" s="59"/>
    </row>
    <row r="3" spans="1:18" ht="15.9" customHeight="1" x14ac:dyDescent="0.25">
      <c r="A3" s="60" t="s">
        <v>2</v>
      </c>
      <c r="B3" s="60" t="s">
        <v>3</v>
      </c>
      <c r="C3" s="61" t="s">
        <v>4</v>
      </c>
      <c r="D3" s="60" t="s">
        <v>5</v>
      </c>
      <c r="E3" s="61" t="s">
        <v>6</v>
      </c>
      <c r="F3" s="64" t="s">
        <v>7</v>
      </c>
      <c r="G3" s="70" t="s">
        <v>8</v>
      </c>
      <c r="H3" s="70"/>
      <c r="I3" s="60" t="s">
        <v>9</v>
      </c>
      <c r="J3" s="70"/>
      <c r="K3" s="70"/>
      <c r="L3" s="70"/>
      <c r="M3" s="70"/>
      <c r="N3" s="70"/>
      <c r="O3" s="71" t="s">
        <v>10</v>
      </c>
      <c r="P3" s="71" t="s">
        <v>11</v>
      </c>
      <c r="Q3" s="71" t="s">
        <v>12</v>
      </c>
      <c r="R3" s="65" t="s">
        <v>13</v>
      </c>
    </row>
    <row r="4" spans="1:18" ht="15.9" customHeight="1" x14ac:dyDescent="0.25">
      <c r="A4" s="60"/>
      <c r="B4" s="60"/>
      <c r="C4" s="62"/>
      <c r="D4" s="60"/>
      <c r="E4" s="62"/>
      <c r="F4" s="64"/>
      <c r="G4" s="60" t="s">
        <v>14</v>
      </c>
      <c r="H4" s="60" t="s">
        <v>15</v>
      </c>
      <c r="I4" s="68" t="s">
        <v>16</v>
      </c>
      <c r="J4" s="69"/>
      <c r="K4" s="68" t="s">
        <v>17</v>
      </c>
      <c r="L4" s="69"/>
      <c r="M4" s="68" t="s">
        <v>18</v>
      </c>
      <c r="N4" s="69"/>
      <c r="O4" s="72"/>
      <c r="P4" s="72"/>
      <c r="Q4" s="72"/>
      <c r="R4" s="66"/>
    </row>
    <row r="5" spans="1:18" ht="15.9" customHeight="1" x14ac:dyDescent="0.25">
      <c r="A5" s="60"/>
      <c r="B5" s="60"/>
      <c r="C5" s="63"/>
      <c r="D5" s="60"/>
      <c r="E5" s="63"/>
      <c r="F5" s="64"/>
      <c r="G5" s="60"/>
      <c r="H5" s="60"/>
      <c r="I5" s="9" t="s">
        <v>19</v>
      </c>
      <c r="J5" s="9" t="s">
        <v>20</v>
      </c>
      <c r="K5" s="9" t="s">
        <v>20</v>
      </c>
      <c r="L5" s="9" t="s">
        <v>20</v>
      </c>
      <c r="M5" s="10" t="s">
        <v>20</v>
      </c>
      <c r="N5" s="10" t="s">
        <v>20</v>
      </c>
      <c r="O5" s="73"/>
      <c r="P5" s="73"/>
      <c r="Q5" s="73"/>
      <c r="R5" s="67"/>
    </row>
    <row r="6" spans="1:18" ht="15.75" customHeight="1" x14ac:dyDescent="0.25">
      <c r="A6" s="74" t="s">
        <v>21</v>
      </c>
      <c r="B6" s="24" t="s">
        <v>22</v>
      </c>
      <c r="C6" s="24" t="s">
        <v>23</v>
      </c>
      <c r="D6" s="2" t="s">
        <v>24</v>
      </c>
      <c r="E6" s="2">
        <v>54</v>
      </c>
      <c r="F6" s="40">
        <v>3</v>
      </c>
      <c r="G6" s="2">
        <v>48</v>
      </c>
      <c r="H6" s="2">
        <f>E6-G6</f>
        <v>6</v>
      </c>
      <c r="I6" s="25">
        <v>54</v>
      </c>
      <c r="J6" s="25"/>
      <c r="K6" s="25"/>
      <c r="L6" s="25"/>
      <c r="M6" s="25"/>
      <c r="N6" s="26"/>
      <c r="O6" s="75" t="s">
        <v>25</v>
      </c>
      <c r="P6" s="16" t="s">
        <v>26</v>
      </c>
      <c r="Q6" s="13" t="s">
        <v>26</v>
      </c>
      <c r="R6" s="15" t="s">
        <v>27</v>
      </c>
    </row>
    <row r="7" spans="1:18" ht="15.75" customHeight="1" x14ac:dyDescent="0.25">
      <c r="A7" s="74"/>
      <c r="B7" s="24" t="s">
        <v>28</v>
      </c>
      <c r="C7" s="24" t="s">
        <v>29</v>
      </c>
      <c r="D7" s="2" t="s">
        <v>30</v>
      </c>
      <c r="E7" s="2">
        <v>72</v>
      </c>
      <c r="F7" s="40">
        <v>4</v>
      </c>
      <c r="G7" s="2">
        <v>62</v>
      </c>
      <c r="H7" s="2">
        <f>E7-G7</f>
        <v>10</v>
      </c>
      <c r="I7" s="25"/>
      <c r="J7" s="25">
        <v>72</v>
      </c>
      <c r="K7" s="25"/>
      <c r="L7" s="25"/>
      <c r="M7" s="25"/>
      <c r="N7" s="26"/>
      <c r="O7" s="76"/>
      <c r="P7" s="16" t="s">
        <v>26</v>
      </c>
      <c r="Q7" s="13" t="s">
        <v>26</v>
      </c>
      <c r="R7" s="15" t="s">
        <v>27</v>
      </c>
    </row>
    <row r="8" spans="1:18" ht="15.75" customHeight="1" x14ac:dyDescent="0.25">
      <c r="A8" s="74"/>
      <c r="B8" s="28" t="s">
        <v>31</v>
      </c>
      <c r="C8" s="28" t="s">
        <v>32</v>
      </c>
      <c r="D8" s="3" t="s">
        <v>33</v>
      </c>
      <c r="E8" s="3">
        <v>20</v>
      </c>
      <c r="F8" s="41">
        <v>1</v>
      </c>
      <c r="G8" s="3">
        <v>20</v>
      </c>
      <c r="H8" s="3">
        <f>E8-G8</f>
        <v>0</v>
      </c>
      <c r="I8" s="11">
        <v>4</v>
      </c>
      <c r="J8" s="11">
        <v>4</v>
      </c>
      <c r="K8" s="11">
        <v>4</v>
      </c>
      <c r="L8" s="11">
        <v>4</v>
      </c>
      <c r="M8" s="11">
        <v>4</v>
      </c>
      <c r="N8" s="4"/>
      <c r="O8" s="77"/>
      <c r="P8" s="29" t="s">
        <v>26</v>
      </c>
      <c r="Q8" s="13" t="s">
        <v>34</v>
      </c>
      <c r="R8" s="15" t="s">
        <v>27</v>
      </c>
    </row>
    <row r="9" spans="1:18" ht="15.75" customHeight="1" x14ac:dyDescent="0.25">
      <c r="A9" s="74"/>
      <c r="B9" s="28" t="s">
        <v>35</v>
      </c>
      <c r="C9" s="24" t="s">
        <v>36</v>
      </c>
      <c r="D9" s="2" t="s">
        <v>37</v>
      </c>
      <c r="E9" s="2">
        <v>108</v>
      </c>
      <c r="F9" s="40">
        <v>6</v>
      </c>
      <c r="G9" s="2">
        <v>4</v>
      </c>
      <c r="H9" s="2">
        <f>E9-G9</f>
        <v>104</v>
      </c>
      <c r="I9" s="25">
        <v>36</v>
      </c>
      <c r="J9" s="25">
        <v>36</v>
      </c>
      <c r="K9" s="78">
        <v>36</v>
      </c>
      <c r="L9" s="79"/>
      <c r="M9" s="80"/>
      <c r="N9" s="26"/>
      <c r="O9" s="16" t="s">
        <v>25</v>
      </c>
      <c r="P9" s="29" t="s">
        <v>26</v>
      </c>
      <c r="Q9" s="13" t="s">
        <v>38</v>
      </c>
      <c r="R9" s="15" t="s">
        <v>27</v>
      </c>
    </row>
    <row r="10" spans="1:18" ht="15.75" customHeight="1" x14ac:dyDescent="0.25">
      <c r="A10" s="74"/>
      <c r="B10" s="28" t="s">
        <v>39</v>
      </c>
      <c r="C10" s="28" t="s">
        <v>40</v>
      </c>
      <c r="D10" s="3" t="s">
        <v>41</v>
      </c>
      <c r="E10" s="3">
        <v>54</v>
      </c>
      <c r="F10" s="41">
        <v>3</v>
      </c>
      <c r="G10" s="3">
        <v>48</v>
      </c>
      <c r="H10" s="3">
        <f>E10-G10</f>
        <v>6</v>
      </c>
      <c r="I10" s="11">
        <v>54</v>
      </c>
      <c r="J10" s="11"/>
      <c r="K10" s="11"/>
      <c r="L10" s="11"/>
      <c r="M10" s="11"/>
      <c r="N10" s="4"/>
      <c r="O10" s="16" t="s">
        <v>25</v>
      </c>
      <c r="P10" s="29" t="s">
        <v>26</v>
      </c>
      <c r="Q10" s="13" t="s">
        <v>26</v>
      </c>
      <c r="R10" s="15" t="s">
        <v>27</v>
      </c>
    </row>
    <row r="11" spans="1:18" ht="15.75" customHeight="1" x14ac:dyDescent="0.25">
      <c r="A11" s="74"/>
      <c r="B11" s="28" t="s">
        <v>42</v>
      </c>
      <c r="C11" s="28" t="s">
        <v>43</v>
      </c>
      <c r="D11" s="3" t="s">
        <v>44</v>
      </c>
      <c r="E11" s="3">
        <v>54</v>
      </c>
      <c r="F11" s="41">
        <v>3</v>
      </c>
      <c r="G11" s="3">
        <v>48</v>
      </c>
      <c r="H11" s="3">
        <v>6</v>
      </c>
      <c r="I11" s="11"/>
      <c r="J11" s="11">
        <v>54</v>
      </c>
      <c r="K11" s="11"/>
      <c r="L11" s="11"/>
      <c r="M11" s="11"/>
      <c r="N11" s="4"/>
      <c r="O11" s="16" t="s">
        <v>25</v>
      </c>
      <c r="P11" s="29" t="s">
        <v>26</v>
      </c>
      <c r="Q11" s="13" t="s">
        <v>26</v>
      </c>
      <c r="R11" s="15" t="s">
        <v>27</v>
      </c>
    </row>
    <row r="12" spans="1:18" ht="15.75" customHeight="1" x14ac:dyDescent="0.25">
      <c r="A12" s="74"/>
      <c r="B12" s="28" t="s">
        <v>45</v>
      </c>
      <c r="C12" s="28" t="s">
        <v>46</v>
      </c>
      <c r="D12" s="3" t="s">
        <v>47</v>
      </c>
      <c r="E12" s="3">
        <v>36</v>
      </c>
      <c r="F12" s="41">
        <v>2</v>
      </c>
      <c r="G12" s="3">
        <v>20</v>
      </c>
      <c r="H12" s="3">
        <f>E12-G12</f>
        <v>16</v>
      </c>
      <c r="I12" s="11"/>
      <c r="J12" s="11"/>
      <c r="K12" s="11">
        <v>36</v>
      </c>
      <c r="L12" s="11"/>
      <c r="M12" s="11"/>
      <c r="N12" s="4"/>
      <c r="O12" s="29" t="s">
        <v>48</v>
      </c>
      <c r="P12" s="29" t="s">
        <v>26</v>
      </c>
      <c r="Q12" s="13" t="s">
        <v>26</v>
      </c>
      <c r="R12" s="15" t="s">
        <v>27</v>
      </c>
    </row>
    <row r="13" spans="1:18" ht="15.75" customHeight="1" x14ac:dyDescent="0.25">
      <c r="A13" s="74"/>
      <c r="B13" s="28" t="s">
        <v>49</v>
      </c>
      <c r="C13" s="28" t="s">
        <v>50</v>
      </c>
      <c r="D13" s="3" t="s">
        <v>51</v>
      </c>
      <c r="E13" s="3">
        <v>18</v>
      </c>
      <c r="F13" s="41">
        <v>1</v>
      </c>
      <c r="G13" s="3">
        <v>14</v>
      </c>
      <c r="H13" s="3">
        <f>E13-G13</f>
        <v>4</v>
      </c>
      <c r="I13" s="11">
        <v>18</v>
      </c>
      <c r="J13" s="11"/>
      <c r="K13" s="11"/>
      <c r="L13" s="11"/>
      <c r="M13" s="11"/>
      <c r="N13" s="4"/>
      <c r="O13" s="29" t="s">
        <v>48</v>
      </c>
      <c r="P13" s="29" t="s">
        <v>26</v>
      </c>
      <c r="Q13" s="13" t="s">
        <v>26</v>
      </c>
      <c r="R13" s="15" t="s">
        <v>27</v>
      </c>
    </row>
    <row r="14" spans="1:18" ht="15.75" customHeight="1" x14ac:dyDescent="0.25">
      <c r="A14" s="74"/>
      <c r="B14" s="28" t="s">
        <v>52</v>
      </c>
      <c r="C14" s="28" t="s">
        <v>53</v>
      </c>
      <c r="D14" s="3" t="s">
        <v>54</v>
      </c>
      <c r="E14" s="3">
        <v>36</v>
      </c>
      <c r="F14" s="41">
        <v>2</v>
      </c>
      <c r="G14" s="3">
        <v>22</v>
      </c>
      <c r="H14" s="3">
        <f t="shared" ref="H14:H19" si="0">E14-G14</f>
        <v>14</v>
      </c>
      <c r="I14" s="11">
        <v>36</v>
      </c>
      <c r="J14" s="11"/>
      <c r="K14" s="11"/>
      <c r="L14" s="11"/>
      <c r="M14" s="11"/>
      <c r="N14" s="4"/>
      <c r="O14" s="29" t="s">
        <v>48</v>
      </c>
      <c r="P14" s="29" t="s">
        <v>26</v>
      </c>
      <c r="Q14" s="13" t="s">
        <v>26</v>
      </c>
      <c r="R14" s="15" t="s">
        <v>55</v>
      </c>
    </row>
    <row r="15" spans="1:18" ht="15.75" customHeight="1" x14ac:dyDescent="0.25">
      <c r="A15" s="74"/>
      <c r="B15" s="28" t="s">
        <v>56</v>
      </c>
      <c r="C15" s="28" t="s">
        <v>57</v>
      </c>
      <c r="D15" s="3" t="s">
        <v>58</v>
      </c>
      <c r="E15" s="3">
        <v>36</v>
      </c>
      <c r="F15" s="42">
        <v>2</v>
      </c>
      <c r="G15" s="3">
        <v>14</v>
      </c>
      <c r="H15" s="3">
        <f t="shared" si="0"/>
        <v>22</v>
      </c>
      <c r="I15" s="11">
        <v>36</v>
      </c>
      <c r="J15" s="11"/>
      <c r="K15" s="11"/>
      <c r="L15" s="11"/>
      <c r="M15" s="11"/>
      <c r="N15" s="4"/>
      <c r="O15" s="29" t="s">
        <v>48</v>
      </c>
      <c r="P15" s="29" t="s">
        <v>26</v>
      </c>
      <c r="Q15" s="13" t="s">
        <v>26</v>
      </c>
      <c r="R15" s="15" t="s">
        <v>55</v>
      </c>
    </row>
    <row r="16" spans="1:18" ht="15.75" customHeight="1" x14ac:dyDescent="0.25">
      <c r="A16" s="74"/>
      <c r="B16" s="28" t="s">
        <v>59</v>
      </c>
      <c r="C16" s="28" t="s">
        <v>60</v>
      </c>
      <c r="D16" s="3" t="s">
        <v>61</v>
      </c>
      <c r="E16" s="3">
        <v>36</v>
      </c>
      <c r="F16" s="41">
        <v>2</v>
      </c>
      <c r="G16" s="3">
        <v>28</v>
      </c>
      <c r="H16" s="3">
        <f t="shared" si="0"/>
        <v>8</v>
      </c>
      <c r="I16" s="11"/>
      <c r="J16" s="11">
        <v>36</v>
      </c>
      <c r="K16" s="11"/>
      <c r="L16" s="11"/>
      <c r="M16" s="11"/>
      <c r="N16" s="4"/>
      <c r="O16" s="29" t="s">
        <v>48</v>
      </c>
      <c r="P16" s="29" t="s">
        <v>26</v>
      </c>
      <c r="Q16" s="13" t="s">
        <v>26</v>
      </c>
      <c r="R16" s="15" t="s">
        <v>55</v>
      </c>
    </row>
    <row r="17" spans="1:18" ht="15.75" customHeight="1" x14ac:dyDescent="0.25">
      <c r="A17" s="74"/>
      <c r="B17" s="28" t="s">
        <v>62</v>
      </c>
      <c r="C17" s="28" t="s">
        <v>63</v>
      </c>
      <c r="D17" s="3" t="s">
        <v>64</v>
      </c>
      <c r="E17" s="3">
        <v>54</v>
      </c>
      <c r="F17" s="41">
        <v>3</v>
      </c>
      <c r="G17" s="3">
        <v>24</v>
      </c>
      <c r="H17" s="3">
        <f t="shared" si="0"/>
        <v>30</v>
      </c>
      <c r="I17" s="11"/>
      <c r="J17" s="3">
        <v>54</v>
      </c>
      <c r="K17" s="3"/>
      <c r="L17" s="3"/>
      <c r="M17" s="3"/>
      <c r="N17" s="3"/>
      <c r="O17" s="16" t="s">
        <v>25</v>
      </c>
      <c r="P17" s="29" t="s">
        <v>26</v>
      </c>
      <c r="Q17" s="13" t="s">
        <v>26</v>
      </c>
      <c r="R17" s="15" t="s">
        <v>65</v>
      </c>
    </row>
    <row r="18" spans="1:18" ht="15.75" customHeight="1" x14ac:dyDescent="0.25">
      <c r="A18" s="74"/>
      <c r="B18" s="28" t="s">
        <v>66</v>
      </c>
      <c r="C18" s="28" t="s">
        <v>67</v>
      </c>
      <c r="D18" s="3" t="s">
        <v>68</v>
      </c>
      <c r="E18" s="3">
        <v>36</v>
      </c>
      <c r="F18" s="41">
        <v>2</v>
      </c>
      <c r="G18" s="3">
        <v>28</v>
      </c>
      <c r="H18" s="3">
        <f t="shared" si="0"/>
        <v>8</v>
      </c>
      <c r="I18" s="3"/>
      <c r="J18" s="3"/>
      <c r="K18" s="3"/>
      <c r="L18" s="3"/>
      <c r="M18" s="3">
        <v>36</v>
      </c>
      <c r="N18" s="3"/>
      <c r="O18" s="29" t="s">
        <v>48</v>
      </c>
      <c r="P18" s="29" t="s">
        <v>26</v>
      </c>
      <c r="Q18" s="13" t="s">
        <v>26</v>
      </c>
      <c r="R18" s="15" t="s">
        <v>55</v>
      </c>
    </row>
    <row r="19" spans="1:18" ht="15.75" customHeight="1" x14ac:dyDescent="0.25">
      <c r="A19" s="74"/>
      <c r="B19" s="28" t="s">
        <v>69</v>
      </c>
      <c r="C19" s="28" t="s">
        <v>70</v>
      </c>
      <c r="D19" s="2" t="s">
        <v>71</v>
      </c>
      <c r="E19" s="3">
        <v>36</v>
      </c>
      <c r="F19" s="42">
        <v>2</v>
      </c>
      <c r="G19" s="3">
        <v>30</v>
      </c>
      <c r="H19" s="3">
        <f t="shared" si="0"/>
        <v>6</v>
      </c>
      <c r="I19" s="3"/>
      <c r="J19" s="3">
        <v>36</v>
      </c>
      <c r="K19" s="3"/>
      <c r="L19" s="3"/>
      <c r="M19" s="3"/>
      <c r="N19" s="3"/>
      <c r="O19" s="29" t="s">
        <v>48</v>
      </c>
      <c r="P19" s="29" t="s">
        <v>26</v>
      </c>
      <c r="Q19" s="13" t="s">
        <v>26</v>
      </c>
      <c r="R19" s="15" t="s">
        <v>27</v>
      </c>
    </row>
    <row r="20" spans="1:18" ht="15.75" customHeight="1" x14ac:dyDescent="0.25">
      <c r="A20" s="74"/>
      <c r="B20" s="28" t="s">
        <v>72</v>
      </c>
      <c r="C20" s="28" t="s">
        <v>73</v>
      </c>
      <c r="D20" s="2" t="s">
        <v>74</v>
      </c>
      <c r="E20" s="3">
        <v>18</v>
      </c>
      <c r="F20" s="42">
        <v>1</v>
      </c>
      <c r="G20" s="3">
        <v>9</v>
      </c>
      <c r="H20" s="3">
        <v>9</v>
      </c>
      <c r="I20" s="3">
        <v>18</v>
      </c>
      <c r="J20" s="3"/>
      <c r="K20" s="3"/>
      <c r="L20" s="3"/>
      <c r="M20" s="3"/>
      <c r="N20" s="3"/>
      <c r="O20" s="29" t="s">
        <v>48</v>
      </c>
      <c r="P20" s="29" t="s">
        <v>26</v>
      </c>
      <c r="Q20" s="13" t="s">
        <v>26</v>
      </c>
      <c r="R20" s="15" t="s">
        <v>75</v>
      </c>
    </row>
    <row r="21" spans="1:18" ht="15.75" customHeight="1" x14ac:dyDescent="0.25">
      <c r="A21" s="74"/>
      <c r="B21" s="28" t="s">
        <v>76</v>
      </c>
      <c r="C21" s="81" t="s">
        <v>77</v>
      </c>
      <c r="D21" s="82"/>
      <c r="E21" s="30">
        <v>144</v>
      </c>
      <c r="F21" s="43">
        <v>8</v>
      </c>
      <c r="G21" s="30">
        <v>104</v>
      </c>
      <c r="H21" s="30">
        <v>40</v>
      </c>
      <c r="I21" s="30"/>
      <c r="J21" s="30">
        <v>36</v>
      </c>
      <c r="K21" s="30">
        <v>36</v>
      </c>
      <c r="L21" s="30">
        <v>36</v>
      </c>
      <c r="M21" s="30">
        <v>36</v>
      </c>
      <c r="N21" s="31"/>
      <c r="O21" s="29" t="s">
        <v>48</v>
      </c>
      <c r="P21" s="29" t="s">
        <v>78</v>
      </c>
      <c r="Q21" s="13"/>
      <c r="R21" s="15" t="s">
        <v>55</v>
      </c>
    </row>
    <row r="22" spans="1:18" ht="15.75" customHeight="1" x14ac:dyDescent="0.25">
      <c r="A22" s="74"/>
      <c r="B22" s="83" t="s">
        <v>79</v>
      </c>
      <c r="C22" s="84"/>
      <c r="D22" s="85"/>
      <c r="E22" s="17">
        <f>SUM(E6:E21)</f>
        <v>812</v>
      </c>
      <c r="F22" s="44">
        <f t="shared" ref="F22:N22" si="1">SUM(F6:F21)</f>
        <v>45</v>
      </c>
      <c r="G22" s="17">
        <f t="shared" si="1"/>
        <v>523</v>
      </c>
      <c r="H22" s="17">
        <f t="shared" si="1"/>
        <v>289</v>
      </c>
      <c r="I22" s="17">
        <f t="shared" si="1"/>
        <v>256</v>
      </c>
      <c r="J22" s="17">
        <f t="shared" si="1"/>
        <v>328</v>
      </c>
      <c r="K22" s="17">
        <f t="shared" si="1"/>
        <v>112</v>
      </c>
      <c r="L22" s="17">
        <f t="shared" si="1"/>
        <v>40</v>
      </c>
      <c r="M22" s="17">
        <f t="shared" si="1"/>
        <v>76</v>
      </c>
      <c r="N22" s="17">
        <f t="shared" si="1"/>
        <v>0</v>
      </c>
      <c r="O22" s="29"/>
      <c r="P22" s="29"/>
      <c r="Q22" s="13"/>
      <c r="R22" s="16"/>
    </row>
    <row r="23" spans="1:18" ht="15.75" customHeight="1" x14ac:dyDescent="0.25">
      <c r="A23" s="74" t="s">
        <v>80</v>
      </c>
      <c r="B23" s="20" t="s">
        <v>22</v>
      </c>
      <c r="C23" s="38" t="s">
        <v>134</v>
      </c>
      <c r="D23" s="16" t="s">
        <v>94</v>
      </c>
      <c r="E23" s="16">
        <v>54</v>
      </c>
      <c r="F23" s="32">
        <v>3</v>
      </c>
      <c r="G23" s="33">
        <v>46</v>
      </c>
      <c r="H23" s="33">
        <v>8</v>
      </c>
      <c r="I23" s="33">
        <v>54</v>
      </c>
      <c r="J23" s="33"/>
      <c r="K23" s="34"/>
      <c r="L23" s="34"/>
      <c r="M23" s="34"/>
      <c r="N23" s="34"/>
      <c r="O23" s="16" t="s">
        <v>25</v>
      </c>
      <c r="P23" s="13" t="s">
        <v>26</v>
      </c>
      <c r="Q23" s="13" t="s">
        <v>26</v>
      </c>
      <c r="R23" s="16" t="s">
        <v>75</v>
      </c>
    </row>
    <row r="24" spans="1:18" ht="15.75" customHeight="1" x14ac:dyDescent="0.25">
      <c r="A24" s="74"/>
      <c r="B24" s="20" t="s">
        <v>28</v>
      </c>
      <c r="C24" s="38" t="s">
        <v>135</v>
      </c>
      <c r="D24" s="16" t="s">
        <v>96</v>
      </c>
      <c r="E24" s="16">
        <v>54</v>
      </c>
      <c r="F24" s="32">
        <v>3</v>
      </c>
      <c r="G24" s="33">
        <v>46</v>
      </c>
      <c r="H24" s="33">
        <v>8</v>
      </c>
      <c r="I24" s="33">
        <v>54</v>
      </c>
      <c r="J24" s="33"/>
      <c r="K24" s="33"/>
      <c r="L24" s="33"/>
      <c r="M24" s="33"/>
      <c r="N24" s="33"/>
      <c r="O24" s="16" t="s">
        <v>123</v>
      </c>
      <c r="P24" s="13" t="s">
        <v>26</v>
      </c>
      <c r="Q24" s="13" t="s">
        <v>26</v>
      </c>
      <c r="R24" s="16" t="s">
        <v>75</v>
      </c>
    </row>
    <row r="25" spans="1:18" ht="15.75" customHeight="1" x14ac:dyDescent="0.25">
      <c r="A25" s="74"/>
      <c r="B25" s="20" t="s">
        <v>31</v>
      </c>
      <c r="C25" s="38" t="s">
        <v>136</v>
      </c>
      <c r="D25" s="27" t="s">
        <v>95</v>
      </c>
      <c r="E25" s="16">
        <v>54</v>
      </c>
      <c r="F25" s="32">
        <v>3</v>
      </c>
      <c r="G25" s="33">
        <v>46</v>
      </c>
      <c r="H25" s="33">
        <v>8</v>
      </c>
      <c r="I25" s="33">
        <v>54</v>
      </c>
      <c r="J25" s="122"/>
      <c r="K25" s="122"/>
      <c r="L25" s="33"/>
      <c r="M25" s="33"/>
      <c r="N25" s="33"/>
      <c r="O25" s="16" t="s">
        <v>25</v>
      </c>
      <c r="P25" s="13" t="s">
        <v>26</v>
      </c>
      <c r="Q25" s="13" t="s">
        <v>26</v>
      </c>
      <c r="R25" s="16" t="s">
        <v>75</v>
      </c>
    </row>
    <row r="26" spans="1:18" ht="15.75" customHeight="1" x14ac:dyDescent="0.25">
      <c r="A26" s="74"/>
      <c r="B26" s="20" t="s">
        <v>35</v>
      </c>
      <c r="C26" s="38" t="s">
        <v>137</v>
      </c>
      <c r="D26" s="16" t="s">
        <v>98</v>
      </c>
      <c r="E26" s="16">
        <v>54</v>
      </c>
      <c r="F26" s="32">
        <v>3</v>
      </c>
      <c r="G26" s="33">
        <v>42</v>
      </c>
      <c r="H26" s="33">
        <v>12</v>
      </c>
      <c r="I26" s="33"/>
      <c r="J26" s="33">
        <v>54</v>
      </c>
      <c r="K26" s="33"/>
      <c r="L26" s="33"/>
      <c r="M26" s="33"/>
      <c r="N26" s="33"/>
      <c r="O26" s="16" t="s">
        <v>25</v>
      </c>
      <c r="P26" s="13" t="s">
        <v>26</v>
      </c>
      <c r="Q26" s="13" t="s">
        <v>26</v>
      </c>
      <c r="R26" s="16" t="s">
        <v>75</v>
      </c>
    </row>
    <row r="27" spans="1:18" ht="15.75" customHeight="1" x14ac:dyDescent="0.25">
      <c r="A27" s="74"/>
      <c r="B27" s="20" t="s">
        <v>39</v>
      </c>
      <c r="C27" s="38" t="s">
        <v>138</v>
      </c>
      <c r="D27" s="16" t="s">
        <v>99</v>
      </c>
      <c r="E27" s="16">
        <v>54</v>
      </c>
      <c r="F27" s="32">
        <v>3</v>
      </c>
      <c r="G27" s="33">
        <v>44</v>
      </c>
      <c r="H27" s="33">
        <v>10</v>
      </c>
      <c r="I27" s="33"/>
      <c r="J27" s="33">
        <v>54</v>
      </c>
      <c r="L27" s="33"/>
      <c r="M27" s="33"/>
      <c r="N27" s="33"/>
      <c r="O27" s="16" t="s">
        <v>48</v>
      </c>
      <c r="P27" s="13" t="s">
        <v>26</v>
      </c>
      <c r="Q27" s="13" t="s">
        <v>26</v>
      </c>
      <c r="R27" s="16" t="s">
        <v>75</v>
      </c>
    </row>
    <row r="28" spans="1:18" ht="15.75" customHeight="1" x14ac:dyDescent="0.25">
      <c r="A28" s="74"/>
      <c r="B28" s="20" t="s">
        <v>42</v>
      </c>
      <c r="C28" s="38" t="s">
        <v>139</v>
      </c>
      <c r="D28" s="52" t="s">
        <v>165</v>
      </c>
      <c r="E28" s="16">
        <v>54</v>
      </c>
      <c r="F28" s="32">
        <v>3</v>
      </c>
      <c r="G28" s="33">
        <v>44</v>
      </c>
      <c r="H28" s="33">
        <v>10</v>
      </c>
      <c r="I28" s="33"/>
      <c r="J28" s="33"/>
      <c r="K28" s="33">
        <v>54</v>
      </c>
      <c r="L28" s="34"/>
      <c r="M28" s="34"/>
      <c r="N28" s="33"/>
      <c r="O28" s="16" t="s">
        <v>48</v>
      </c>
      <c r="P28" s="13" t="s">
        <v>26</v>
      </c>
      <c r="Q28" s="13" t="s">
        <v>26</v>
      </c>
      <c r="R28" s="16" t="s">
        <v>75</v>
      </c>
    </row>
    <row r="29" spans="1:18" ht="15.75" customHeight="1" x14ac:dyDescent="0.25">
      <c r="A29" s="74"/>
      <c r="B29" s="20" t="s">
        <v>45</v>
      </c>
      <c r="C29" s="38" t="s">
        <v>140</v>
      </c>
      <c r="D29" s="16" t="s">
        <v>97</v>
      </c>
      <c r="E29" s="16">
        <v>54</v>
      </c>
      <c r="F29" s="32">
        <v>3</v>
      </c>
      <c r="G29" s="33">
        <v>44</v>
      </c>
      <c r="H29" s="33">
        <v>10</v>
      </c>
      <c r="I29" s="33"/>
      <c r="J29" s="33"/>
      <c r="K29" s="33">
        <v>54</v>
      </c>
      <c r="M29" s="33"/>
      <c r="N29" s="33"/>
      <c r="O29" s="6" t="s">
        <v>48</v>
      </c>
      <c r="P29" s="13" t="s">
        <v>26</v>
      </c>
      <c r="Q29" s="13" t="s">
        <v>26</v>
      </c>
      <c r="R29" s="16" t="s">
        <v>75</v>
      </c>
    </row>
    <row r="30" spans="1:18" ht="15.75" customHeight="1" x14ac:dyDescent="0.25">
      <c r="A30" s="74"/>
      <c r="B30" s="20" t="s">
        <v>49</v>
      </c>
      <c r="C30" s="38" t="s">
        <v>141</v>
      </c>
      <c r="D30" s="29" t="s">
        <v>114</v>
      </c>
      <c r="E30" s="18">
        <v>54</v>
      </c>
      <c r="F30" s="45">
        <v>3</v>
      </c>
      <c r="G30" s="18">
        <v>44</v>
      </c>
      <c r="H30" s="18">
        <v>10</v>
      </c>
      <c r="I30" s="18"/>
      <c r="J30" s="18"/>
      <c r="K30" s="18"/>
      <c r="L30" s="18">
        <v>54</v>
      </c>
      <c r="M30" s="33"/>
      <c r="N30" s="33"/>
      <c r="O30" s="6" t="s">
        <v>123</v>
      </c>
      <c r="P30" s="13" t="s">
        <v>26</v>
      </c>
      <c r="Q30" s="13" t="s">
        <v>26</v>
      </c>
      <c r="R30" s="16" t="s">
        <v>75</v>
      </c>
    </row>
    <row r="31" spans="1:18" ht="15.75" customHeight="1" x14ac:dyDescent="0.25">
      <c r="A31" s="74"/>
      <c r="B31" s="20" t="s">
        <v>52</v>
      </c>
      <c r="C31" s="38" t="s">
        <v>142</v>
      </c>
      <c r="D31" s="16" t="s">
        <v>100</v>
      </c>
      <c r="E31" s="16">
        <v>54</v>
      </c>
      <c r="F31" s="32">
        <v>3</v>
      </c>
      <c r="G31" s="33">
        <v>40</v>
      </c>
      <c r="H31" s="33">
        <v>14</v>
      </c>
      <c r="I31" s="33"/>
      <c r="J31" s="33"/>
      <c r="K31" s="33"/>
      <c r="L31" s="33">
        <v>54</v>
      </c>
      <c r="N31" s="33"/>
      <c r="O31" s="6" t="s">
        <v>48</v>
      </c>
      <c r="P31" s="13" t="s">
        <v>26</v>
      </c>
      <c r="Q31" s="13" t="s">
        <v>26</v>
      </c>
      <c r="R31" s="16" t="s">
        <v>75</v>
      </c>
    </row>
    <row r="32" spans="1:18" ht="15.75" customHeight="1" x14ac:dyDescent="0.25">
      <c r="A32" s="74"/>
      <c r="B32" s="20" t="s">
        <v>113</v>
      </c>
      <c r="C32" s="38" t="s">
        <v>143</v>
      </c>
      <c r="D32" s="16" t="s">
        <v>101</v>
      </c>
      <c r="E32" s="16">
        <v>36</v>
      </c>
      <c r="F32" s="32">
        <v>2</v>
      </c>
      <c r="G32" s="33">
        <v>28</v>
      </c>
      <c r="H32" s="33">
        <v>8</v>
      </c>
      <c r="I32" s="33"/>
      <c r="J32" s="33"/>
      <c r="K32" s="33"/>
      <c r="L32" s="33"/>
      <c r="M32" s="33">
        <v>36</v>
      </c>
      <c r="N32" s="33"/>
      <c r="O32" s="6" t="s">
        <v>123</v>
      </c>
      <c r="P32" s="13" t="s">
        <v>26</v>
      </c>
      <c r="Q32" s="13" t="s">
        <v>26</v>
      </c>
      <c r="R32" s="16" t="s">
        <v>75</v>
      </c>
    </row>
    <row r="33" spans="1:18" ht="15.75" customHeight="1" x14ac:dyDescent="0.25">
      <c r="A33" s="74"/>
      <c r="B33" s="83" t="s">
        <v>79</v>
      </c>
      <c r="C33" s="84"/>
      <c r="D33" s="85"/>
      <c r="E33" s="17">
        <f>SUM(E23:E32)</f>
        <v>522</v>
      </c>
      <c r="F33" s="44">
        <f>SUM(F23:F32)</f>
        <v>29</v>
      </c>
      <c r="G33" s="17">
        <f>SUM(G23:G32)</f>
        <v>424</v>
      </c>
      <c r="H33" s="17">
        <f>SUM(H23:H32)</f>
        <v>98</v>
      </c>
      <c r="I33" s="17">
        <f>SUM(I23:I29)</f>
        <v>162</v>
      </c>
      <c r="J33" s="17">
        <f>SUM(J23:J29)</f>
        <v>108</v>
      </c>
      <c r="K33" s="17">
        <f>SUM(K23:K29)</f>
        <v>108</v>
      </c>
      <c r="L33" s="17">
        <f>SUM(L23:L32)</f>
        <v>108</v>
      </c>
      <c r="M33" s="17">
        <f>SUM(M23:M32)</f>
        <v>36</v>
      </c>
      <c r="N33" s="17">
        <f>SUM(N23:N29)</f>
        <v>0</v>
      </c>
      <c r="O33" s="12"/>
      <c r="P33" s="12"/>
      <c r="Q33" s="13"/>
      <c r="R33" s="16"/>
    </row>
    <row r="34" spans="1:18" ht="15.75" customHeight="1" x14ac:dyDescent="0.25">
      <c r="A34" s="74" t="s">
        <v>81</v>
      </c>
      <c r="B34" s="23" t="s">
        <v>22</v>
      </c>
      <c r="C34" s="38" t="s">
        <v>144</v>
      </c>
      <c r="D34" s="123" t="s">
        <v>115</v>
      </c>
      <c r="E34" s="124">
        <v>72</v>
      </c>
      <c r="F34" s="125">
        <v>4</v>
      </c>
      <c r="G34" s="124">
        <v>54</v>
      </c>
      <c r="H34" s="124">
        <v>18</v>
      </c>
      <c r="I34" s="124"/>
      <c r="J34" s="124"/>
      <c r="K34" s="124">
        <v>72</v>
      </c>
      <c r="L34" s="124"/>
      <c r="M34" s="124"/>
      <c r="N34" s="126"/>
      <c r="O34" s="29" t="s">
        <v>25</v>
      </c>
      <c r="P34" s="29" t="s">
        <v>26</v>
      </c>
      <c r="Q34" s="16" t="s">
        <v>26</v>
      </c>
      <c r="R34" s="16" t="s">
        <v>75</v>
      </c>
    </row>
    <row r="35" spans="1:18" ht="15.75" customHeight="1" x14ac:dyDescent="0.25">
      <c r="A35" s="74"/>
      <c r="B35" s="23" t="s">
        <v>28</v>
      </c>
      <c r="C35" s="38" t="s">
        <v>145</v>
      </c>
      <c r="D35" s="123" t="s">
        <v>103</v>
      </c>
      <c r="E35" s="124">
        <v>72</v>
      </c>
      <c r="F35" s="125">
        <v>4</v>
      </c>
      <c r="G35" s="124">
        <v>54</v>
      </c>
      <c r="H35" s="124">
        <v>18</v>
      </c>
      <c r="I35" s="124"/>
      <c r="J35" s="124"/>
      <c r="K35" s="124">
        <v>72</v>
      </c>
      <c r="L35" s="124"/>
      <c r="M35" s="124"/>
      <c r="N35" s="126"/>
      <c r="O35" s="29" t="s">
        <v>25</v>
      </c>
      <c r="P35" s="29" t="s">
        <v>26</v>
      </c>
      <c r="Q35" s="16" t="s">
        <v>26</v>
      </c>
      <c r="R35" s="16" t="s">
        <v>75</v>
      </c>
    </row>
    <row r="36" spans="1:18" ht="15.75" customHeight="1" x14ac:dyDescent="0.25">
      <c r="A36" s="74"/>
      <c r="B36" s="23" t="s">
        <v>31</v>
      </c>
      <c r="C36" s="38" t="s">
        <v>146</v>
      </c>
      <c r="D36" s="123" t="s">
        <v>128</v>
      </c>
      <c r="E36" s="124">
        <v>72</v>
      </c>
      <c r="F36" s="125">
        <v>4</v>
      </c>
      <c r="G36" s="124">
        <v>44</v>
      </c>
      <c r="H36" s="124">
        <v>28</v>
      </c>
      <c r="I36" s="124"/>
      <c r="J36" s="124"/>
      <c r="K36" s="124">
        <v>72</v>
      </c>
      <c r="L36" s="124"/>
      <c r="M36" s="124"/>
      <c r="N36" s="126"/>
      <c r="O36" s="29" t="s">
        <v>25</v>
      </c>
      <c r="P36" s="29" t="s">
        <v>26</v>
      </c>
      <c r="Q36" s="16" t="s">
        <v>26</v>
      </c>
      <c r="R36" s="16" t="s">
        <v>75</v>
      </c>
    </row>
    <row r="37" spans="1:18" ht="15.75" customHeight="1" x14ac:dyDescent="0.25">
      <c r="A37" s="74"/>
      <c r="B37" s="23" t="s">
        <v>35</v>
      </c>
      <c r="C37" s="38" t="s">
        <v>147</v>
      </c>
      <c r="D37" s="123" t="s">
        <v>102</v>
      </c>
      <c r="E37" s="124">
        <v>72</v>
      </c>
      <c r="F37" s="125">
        <v>4</v>
      </c>
      <c r="G37" s="124">
        <v>48</v>
      </c>
      <c r="H37" s="124">
        <v>24</v>
      </c>
      <c r="I37" s="124"/>
      <c r="J37" s="124"/>
      <c r="K37" s="124"/>
      <c r="L37" s="124">
        <v>72</v>
      </c>
      <c r="M37" s="124"/>
      <c r="N37" s="126"/>
      <c r="O37" s="29" t="s">
        <v>25</v>
      </c>
      <c r="P37" s="29" t="s">
        <v>26</v>
      </c>
      <c r="Q37" s="16" t="s">
        <v>26</v>
      </c>
      <c r="R37" s="16" t="s">
        <v>75</v>
      </c>
    </row>
    <row r="38" spans="1:18" ht="15.75" customHeight="1" x14ac:dyDescent="0.25">
      <c r="A38" s="74"/>
      <c r="B38" s="23" t="s">
        <v>39</v>
      </c>
      <c r="C38" s="38" t="s">
        <v>148</v>
      </c>
      <c r="D38" s="123" t="s">
        <v>104</v>
      </c>
      <c r="E38" s="124">
        <v>72</v>
      </c>
      <c r="F38" s="125">
        <v>4</v>
      </c>
      <c r="G38" s="124">
        <v>54</v>
      </c>
      <c r="H38" s="124">
        <v>18</v>
      </c>
      <c r="I38" s="124"/>
      <c r="J38" s="124"/>
      <c r="K38" s="124"/>
      <c r="L38" s="124">
        <v>72</v>
      </c>
      <c r="M38" s="124"/>
      <c r="N38" s="126"/>
      <c r="O38" s="29" t="s">
        <v>25</v>
      </c>
      <c r="P38" s="29" t="s">
        <v>26</v>
      </c>
      <c r="Q38" s="16" t="s">
        <v>26</v>
      </c>
      <c r="R38" s="16" t="s">
        <v>75</v>
      </c>
    </row>
    <row r="39" spans="1:18" ht="15.75" customHeight="1" x14ac:dyDescent="0.25">
      <c r="A39" s="74"/>
      <c r="B39" s="23" t="s">
        <v>42</v>
      </c>
      <c r="C39" s="38" t="s">
        <v>149</v>
      </c>
      <c r="D39" s="123" t="s">
        <v>133</v>
      </c>
      <c r="E39" s="124">
        <v>72</v>
      </c>
      <c r="F39" s="125">
        <v>4</v>
      </c>
      <c r="G39" s="124">
        <v>54</v>
      </c>
      <c r="H39" s="124">
        <v>18</v>
      </c>
      <c r="I39" s="124"/>
      <c r="J39" s="124"/>
      <c r="K39" s="124"/>
      <c r="L39" s="124">
        <v>72</v>
      </c>
      <c r="M39" s="124"/>
      <c r="N39" s="126"/>
      <c r="O39" s="37" t="s">
        <v>123</v>
      </c>
      <c r="P39" s="36" t="s">
        <v>26</v>
      </c>
      <c r="Q39" s="16" t="s">
        <v>26</v>
      </c>
      <c r="R39" s="16" t="s">
        <v>75</v>
      </c>
    </row>
    <row r="40" spans="1:18" ht="15.75" customHeight="1" x14ac:dyDescent="0.25">
      <c r="A40" s="74"/>
      <c r="B40" s="83" t="s">
        <v>79</v>
      </c>
      <c r="C40" s="84"/>
      <c r="D40" s="85"/>
      <c r="E40" s="17">
        <f>SUM(E34:E39)</f>
        <v>432</v>
      </c>
      <c r="F40" s="44">
        <f>SUM(F34:F39)</f>
        <v>24</v>
      </c>
      <c r="G40" s="17">
        <f>SUM(G34:G39)</f>
        <v>308</v>
      </c>
      <c r="H40" s="17">
        <f>SUM(H34:H39)</f>
        <v>124</v>
      </c>
      <c r="I40" s="17">
        <f ca="1">SUM(I34:I47)</f>
        <v>0</v>
      </c>
      <c r="J40" s="17">
        <f ca="1">SUM(J34:J47)</f>
        <v>0</v>
      </c>
      <c r="K40" s="17">
        <f>SUM(K34:K39)</f>
        <v>216</v>
      </c>
      <c r="L40" s="17">
        <f>SUM(L37:L39)</f>
        <v>216</v>
      </c>
      <c r="M40" s="17">
        <f>SUM(M34:M38)</f>
        <v>0</v>
      </c>
      <c r="N40" s="17">
        <f ca="1">SUM(N34:N47)</f>
        <v>0</v>
      </c>
      <c r="O40" s="18"/>
      <c r="P40" s="36"/>
      <c r="Q40" s="16"/>
      <c r="R40" s="16"/>
    </row>
    <row r="41" spans="1:18" ht="15.75" customHeight="1" x14ac:dyDescent="0.25">
      <c r="A41" s="87" t="s">
        <v>82</v>
      </c>
      <c r="B41" s="90" t="s">
        <v>22</v>
      </c>
      <c r="C41" s="38" t="s">
        <v>150</v>
      </c>
      <c r="D41" s="16" t="s">
        <v>105</v>
      </c>
      <c r="E41" s="127">
        <v>18</v>
      </c>
      <c r="F41" s="128">
        <v>1</v>
      </c>
      <c r="G41" s="129">
        <v>14</v>
      </c>
      <c r="H41" s="129">
        <v>4</v>
      </c>
      <c r="I41" s="130"/>
      <c r="J41" s="129">
        <v>18</v>
      </c>
      <c r="K41" s="124"/>
      <c r="L41" s="124"/>
      <c r="M41" s="124"/>
      <c r="N41" s="19"/>
      <c r="O41" s="86" t="s">
        <v>48</v>
      </c>
      <c r="P41" s="86" t="s">
        <v>78</v>
      </c>
      <c r="Q41" s="94" t="s">
        <v>26</v>
      </c>
      <c r="R41" s="16" t="s">
        <v>111</v>
      </c>
    </row>
    <row r="42" spans="1:18" ht="15.75" customHeight="1" x14ac:dyDescent="0.25">
      <c r="A42" s="88"/>
      <c r="B42" s="90"/>
      <c r="C42" s="38" t="s">
        <v>151</v>
      </c>
      <c r="D42" s="22" t="s">
        <v>131</v>
      </c>
      <c r="E42" s="127"/>
      <c r="F42" s="128"/>
      <c r="G42" s="129"/>
      <c r="H42" s="129"/>
      <c r="I42" s="130"/>
      <c r="J42" s="129"/>
      <c r="K42" s="124"/>
      <c r="L42" s="124"/>
      <c r="M42" s="124"/>
      <c r="N42" s="19"/>
      <c r="O42" s="86"/>
      <c r="P42" s="86"/>
      <c r="Q42" s="94"/>
      <c r="R42" s="16" t="s">
        <v>111</v>
      </c>
    </row>
    <row r="43" spans="1:18" ht="15.75" customHeight="1" x14ac:dyDescent="0.25">
      <c r="A43" s="88"/>
      <c r="B43" s="23" t="s">
        <v>108</v>
      </c>
      <c r="C43" s="38" t="s">
        <v>152</v>
      </c>
      <c r="D43" s="16" t="s">
        <v>117</v>
      </c>
      <c r="E43" s="131">
        <v>18</v>
      </c>
      <c r="F43" s="132">
        <v>1</v>
      </c>
      <c r="G43" s="130">
        <v>14</v>
      </c>
      <c r="H43" s="130">
        <v>4</v>
      </c>
      <c r="I43" s="130"/>
      <c r="J43" s="130"/>
      <c r="K43" s="130">
        <v>18</v>
      </c>
      <c r="L43" s="124"/>
      <c r="M43" s="124"/>
      <c r="N43" s="19"/>
      <c r="O43" s="29" t="s">
        <v>48</v>
      </c>
      <c r="P43" s="29" t="s">
        <v>78</v>
      </c>
      <c r="Q43" s="16" t="s">
        <v>26</v>
      </c>
      <c r="R43" s="16" t="s">
        <v>111</v>
      </c>
    </row>
    <row r="44" spans="1:18" ht="15.75" customHeight="1" x14ac:dyDescent="0.25">
      <c r="A44" s="88"/>
      <c r="B44" s="23" t="s">
        <v>109</v>
      </c>
      <c r="C44" s="38" t="s">
        <v>153</v>
      </c>
      <c r="D44" s="16" t="s">
        <v>112</v>
      </c>
      <c r="E44" s="131">
        <v>54</v>
      </c>
      <c r="F44" s="132">
        <v>3</v>
      </c>
      <c r="G44" s="130">
        <v>40</v>
      </c>
      <c r="H44" s="130">
        <v>14</v>
      </c>
      <c r="I44" s="130"/>
      <c r="J44" s="130"/>
      <c r="K44" s="130"/>
      <c r="L44" s="130">
        <v>54</v>
      </c>
      <c r="M44" s="124"/>
      <c r="N44" s="19"/>
      <c r="O44" s="29" t="s">
        <v>48</v>
      </c>
      <c r="P44" s="29" t="s">
        <v>78</v>
      </c>
      <c r="Q44" s="16" t="s">
        <v>26</v>
      </c>
      <c r="R44" s="16" t="s">
        <v>111</v>
      </c>
    </row>
    <row r="45" spans="1:18" ht="15.75" customHeight="1" x14ac:dyDescent="0.25">
      <c r="A45" s="88"/>
      <c r="B45" s="23" t="s">
        <v>110</v>
      </c>
      <c r="C45" s="38" t="s">
        <v>154</v>
      </c>
      <c r="D45" s="16" t="s">
        <v>116</v>
      </c>
      <c r="E45" s="124">
        <v>36</v>
      </c>
      <c r="F45" s="125">
        <v>2</v>
      </c>
      <c r="G45" s="124">
        <v>24</v>
      </c>
      <c r="H45" s="124">
        <v>12</v>
      </c>
      <c r="I45" s="124"/>
      <c r="J45" s="124"/>
      <c r="K45" s="124"/>
      <c r="L45" s="124"/>
      <c r="M45" s="124">
        <v>36</v>
      </c>
      <c r="N45" s="19"/>
      <c r="O45" s="29" t="s">
        <v>120</v>
      </c>
      <c r="P45" s="29" t="s">
        <v>78</v>
      </c>
      <c r="Q45" s="16" t="s">
        <v>26</v>
      </c>
      <c r="R45" s="16" t="s">
        <v>111</v>
      </c>
    </row>
    <row r="46" spans="1:18" ht="15.75" customHeight="1" x14ac:dyDescent="0.25">
      <c r="A46" s="88"/>
      <c r="B46" s="90" t="s">
        <v>118</v>
      </c>
      <c r="C46" s="38" t="s">
        <v>155</v>
      </c>
      <c r="D46" s="22" t="s">
        <v>129</v>
      </c>
      <c r="E46" s="127">
        <v>36</v>
      </c>
      <c r="F46" s="128">
        <v>2</v>
      </c>
      <c r="G46" s="129">
        <v>24</v>
      </c>
      <c r="H46" s="129">
        <v>12</v>
      </c>
      <c r="I46" s="130"/>
      <c r="J46" s="130"/>
      <c r="K46" s="130"/>
      <c r="L46" s="133"/>
      <c r="M46" s="134">
        <v>36</v>
      </c>
      <c r="N46" s="19"/>
      <c r="O46" s="86" t="s">
        <v>48</v>
      </c>
      <c r="P46" s="95" t="s">
        <v>78</v>
      </c>
      <c r="Q46" s="97" t="s">
        <v>26</v>
      </c>
      <c r="R46" s="16" t="s">
        <v>111</v>
      </c>
    </row>
    <row r="47" spans="1:18" ht="15.75" customHeight="1" x14ac:dyDescent="0.25">
      <c r="A47" s="88"/>
      <c r="B47" s="90"/>
      <c r="C47" s="38" t="s">
        <v>156</v>
      </c>
      <c r="D47" s="22" t="s">
        <v>130</v>
      </c>
      <c r="E47" s="127"/>
      <c r="F47" s="128"/>
      <c r="G47" s="129"/>
      <c r="H47" s="129"/>
      <c r="I47" s="130"/>
      <c r="J47" s="130"/>
      <c r="K47" s="130"/>
      <c r="L47" s="133"/>
      <c r="M47" s="134"/>
      <c r="N47" s="30"/>
      <c r="O47" s="86"/>
      <c r="P47" s="96"/>
      <c r="Q47" s="77"/>
      <c r="R47" s="16" t="s">
        <v>111</v>
      </c>
    </row>
    <row r="48" spans="1:18" ht="15.75" customHeight="1" x14ac:dyDescent="0.25">
      <c r="A48" s="88"/>
      <c r="B48" s="23" t="s">
        <v>119</v>
      </c>
      <c r="C48" s="38" t="s">
        <v>157</v>
      </c>
      <c r="D48" s="22" t="s">
        <v>125</v>
      </c>
      <c r="E48" s="131">
        <v>36</v>
      </c>
      <c r="F48" s="132">
        <v>2</v>
      </c>
      <c r="G48" s="130">
        <v>16</v>
      </c>
      <c r="H48" s="130">
        <v>20</v>
      </c>
      <c r="I48" s="130"/>
      <c r="J48" s="130"/>
      <c r="K48" s="130"/>
      <c r="L48" s="133"/>
      <c r="M48" s="124">
        <v>36</v>
      </c>
      <c r="N48" s="30"/>
      <c r="O48" s="29" t="s">
        <v>120</v>
      </c>
      <c r="P48" s="29" t="s">
        <v>121</v>
      </c>
      <c r="Q48" s="16" t="s">
        <v>122</v>
      </c>
      <c r="R48" s="16" t="s">
        <v>111</v>
      </c>
    </row>
    <row r="49" spans="1:18" ht="15.75" customHeight="1" x14ac:dyDescent="0.25">
      <c r="A49" s="88"/>
      <c r="B49" s="23" t="s">
        <v>126</v>
      </c>
      <c r="C49" s="38" t="s">
        <v>158</v>
      </c>
      <c r="D49" s="16" t="s">
        <v>132</v>
      </c>
      <c r="E49" s="131">
        <v>36</v>
      </c>
      <c r="F49" s="132">
        <v>2</v>
      </c>
      <c r="G49" s="130">
        <v>24</v>
      </c>
      <c r="H49" s="130">
        <v>12</v>
      </c>
      <c r="I49" s="130"/>
      <c r="J49" s="130"/>
      <c r="K49" s="130"/>
      <c r="L49" s="133"/>
      <c r="M49" s="124">
        <v>36</v>
      </c>
      <c r="N49" s="30"/>
      <c r="O49" s="29" t="s">
        <v>120</v>
      </c>
      <c r="P49" s="29" t="s">
        <v>121</v>
      </c>
      <c r="Q49" s="16" t="s">
        <v>122</v>
      </c>
      <c r="R49" s="16" t="s">
        <v>111</v>
      </c>
    </row>
    <row r="50" spans="1:18" ht="15.75" customHeight="1" x14ac:dyDescent="0.25">
      <c r="A50" s="89"/>
      <c r="B50" s="83" t="s">
        <v>79</v>
      </c>
      <c r="C50" s="84"/>
      <c r="D50" s="85"/>
      <c r="E50" s="17">
        <f>SUM(E41:E49)</f>
        <v>234</v>
      </c>
      <c r="F50" s="44">
        <f>SUM(F41:F49)</f>
        <v>13</v>
      </c>
      <c r="G50" s="17">
        <f>SUM(G41:G49)</f>
        <v>156</v>
      </c>
      <c r="H50" s="17">
        <f>SUM(H41:H49)</f>
        <v>78</v>
      </c>
      <c r="I50" s="17">
        <f>SUM(I41:I47)</f>
        <v>0</v>
      </c>
      <c r="J50" s="17">
        <f>SUM(J41:J47)</f>
        <v>18</v>
      </c>
      <c r="K50" s="17">
        <f>SUM(K41:K47)</f>
        <v>18</v>
      </c>
      <c r="L50" s="17">
        <f>SUM(L43:L47)</f>
        <v>54</v>
      </c>
      <c r="M50" s="17">
        <f>SUM(M45:M49)</f>
        <v>144</v>
      </c>
      <c r="N50" s="17">
        <f>SUM(N41:N47)</f>
        <v>0</v>
      </c>
      <c r="O50" s="29"/>
      <c r="P50" s="12"/>
      <c r="Q50" s="13"/>
      <c r="R50" s="16"/>
    </row>
    <row r="51" spans="1:18" ht="15.75" customHeight="1" x14ac:dyDescent="0.25">
      <c r="A51" s="60" t="s">
        <v>83</v>
      </c>
      <c r="B51" s="23" t="s">
        <v>127</v>
      </c>
      <c r="C51" s="38" t="s">
        <v>160</v>
      </c>
      <c r="D51" s="51" t="s">
        <v>164</v>
      </c>
      <c r="E51" s="124">
        <v>28</v>
      </c>
      <c r="F51" s="125">
        <v>1</v>
      </c>
      <c r="G51" s="124"/>
      <c r="H51" s="124">
        <v>28</v>
      </c>
      <c r="I51" s="124"/>
      <c r="J51" s="124">
        <v>28</v>
      </c>
      <c r="K51" s="124"/>
      <c r="L51" s="124"/>
      <c r="M51" s="124"/>
      <c r="N51" s="126"/>
      <c r="O51" s="29" t="s">
        <v>48</v>
      </c>
      <c r="P51" s="29" t="s">
        <v>26</v>
      </c>
      <c r="Q51" s="13" t="s">
        <v>38</v>
      </c>
      <c r="R51" s="16" t="s">
        <v>111</v>
      </c>
    </row>
    <row r="52" spans="1:18" ht="15.75" customHeight="1" x14ac:dyDescent="0.25">
      <c r="A52" s="60"/>
      <c r="B52" s="23" t="s">
        <v>107</v>
      </c>
      <c r="C52" s="38" t="s">
        <v>161</v>
      </c>
      <c r="D52" s="39" t="s">
        <v>159</v>
      </c>
      <c r="E52" s="124">
        <v>28</v>
      </c>
      <c r="F52" s="125">
        <v>1</v>
      </c>
      <c r="G52" s="124"/>
      <c r="H52" s="124">
        <v>28</v>
      </c>
      <c r="I52" s="124"/>
      <c r="J52" s="124"/>
      <c r="K52" s="124">
        <v>28</v>
      </c>
      <c r="L52" s="124"/>
      <c r="M52" s="124"/>
      <c r="N52" s="126"/>
      <c r="O52" s="29" t="s">
        <v>48</v>
      </c>
      <c r="P52" s="29" t="s">
        <v>26</v>
      </c>
      <c r="Q52" s="13" t="s">
        <v>38</v>
      </c>
      <c r="R52" s="16" t="s">
        <v>111</v>
      </c>
    </row>
    <row r="53" spans="1:18" ht="15.75" customHeight="1" x14ac:dyDescent="0.25">
      <c r="A53" s="60"/>
      <c r="B53" s="23" t="s">
        <v>108</v>
      </c>
      <c r="C53" s="38" t="s">
        <v>162</v>
      </c>
      <c r="D53" s="35" t="s">
        <v>106</v>
      </c>
      <c r="E53" s="124">
        <v>28</v>
      </c>
      <c r="F53" s="125">
        <v>1</v>
      </c>
      <c r="G53" s="124"/>
      <c r="H53" s="124">
        <v>28</v>
      </c>
      <c r="I53" s="124"/>
      <c r="J53" s="124"/>
      <c r="K53" s="124"/>
      <c r="L53" s="124">
        <v>28</v>
      </c>
      <c r="M53" s="124"/>
      <c r="N53" s="126"/>
      <c r="O53" s="29" t="s">
        <v>48</v>
      </c>
      <c r="P53" s="29" t="s">
        <v>26</v>
      </c>
      <c r="Q53" s="13" t="s">
        <v>38</v>
      </c>
      <c r="R53" s="16" t="s">
        <v>111</v>
      </c>
    </row>
    <row r="54" spans="1:18" ht="15.75" customHeight="1" x14ac:dyDescent="0.25">
      <c r="A54" s="60"/>
      <c r="B54" s="23" t="s">
        <v>31</v>
      </c>
      <c r="C54" s="38" t="s">
        <v>163</v>
      </c>
      <c r="D54" s="35" t="s">
        <v>84</v>
      </c>
      <c r="E54" s="124">
        <v>672</v>
      </c>
      <c r="F54" s="125">
        <v>24</v>
      </c>
      <c r="G54" s="124">
        <v>2</v>
      </c>
      <c r="H54" s="124">
        <v>670</v>
      </c>
      <c r="I54" s="124"/>
      <c r="J54" s="124"/>
      <c r="K54" s="124"/>
      <c r="L54" s="124"/>
      <c r="M54" s="124">
        <v>280</v>
      </c>
      <c r="N54" s="124">
        <v>392</v>
      </c>
      <c r="O54" s="29" t="s">
        <v>48</v>
      </c>
      <c r="P54" s="29" t="s">
        <v>26</v>
      </c>
      <c r="Q54" s="13" t="s">
        <v>38</v>
      </c>
      <c r="R54" s="16" t="s">
        <v>111</v>
      </c>
    </row>
    <row r="55" spans="1:18" ht="15.75" customHeight="1" x14ac:dyDescent="0.25">
      <c r="A55" s="60"/>
      <c r="B55" s="98" t="s">
        <v>79</v>
      </c>
      <c r="C55" s="98"/>
      <c r="D55" s="98"/>
      <c r="E55" s="5">
        <f>SUM(E51:E54)</f>
        <v>756</v>
      </c>
      <c r="F55" s="46">
        <f t="shared" ref="F55:N55" si="2">SUM(F51:F54)</f>
        <v>27</v>
      </c>
      <c r="G55" s="5">
        <f t="shared" si="2"/>
        <v>2</v>
      </c>
      <c r="H55" s="5">
        <f t="shared" si="2"/>
        <v>754</v>
      </c>
      <c r="I55" s="5">
        <f t="shared" si="2"/>
        <v>0</v>
      </c>
      <c r="J55" s="5">
        <f t="shared" si="2"/>
        <v>28</v>
      </c>
      <c r="K55" s="5">
        <f t="shared" si="2"/>
        <v>28</v>
      </c>
      <c r="L55" s="5">
        <f t="shared" si="2"/>
        <v>28</v>
      </c>
      <c r="M55" s="5">
        <v>280</v>
      </c>
      <c r="N55" s="5">
        <f t="shared" si="2"/>
        <v>392</v>
      </c>
      <c r="O55" s="6"/>
      <c r="P55" s="13"/>
      <c r="Q55" s="13"/>
      <c r="R55" s="16"/>
    </row>
    <row r="56" spans="1:18" ht="15.75" customHeight="1" x14ac:dyDescent="0.25">
      <c r="A56" s="91" t="s">
        <v>85</v>
      </c>
      <c r="B56" s="92"/>
      <c r="C56" s="92"/>
      <c r="D56" s="93"/>
      <c r="E56" s="6">
        <v>56</v>
      </c>
      <c r="F56" s="47">
        <v>2</v>
      </c>
      <c r="G56" s="6">
        <v>4</v>
      </c>
      <c r="H56" s="6">
        <v>52</v>
      </c>
      <c r="I56" s="5">
        <v>56</v>
      </c>
      <c r="J56" s="6"/>
      <c r="K56" s="6"/>
      <c r="L56" s="6"/>
      <c r="M56" s="6"/>
      <c r="N56" s="7"/>
      <c r="O56" s="16" t="s">
        <v>48</v>
      </c>
      <c r="P56" s="16" t="s">
        <v>26</v>
      </c>
      <c r="Q56" s="16" t="s">
        <v>26</v>
      </c>
      <c r="R56" s="16"/>
    </row>
    <row r="57" spans="1:18" ht="15.75" customHeight="1" x14ac:dyDescent="0.25">
      <c r="A57" s="91" t="s">
        <v>86</v>
      </c>
      <c r="B57" s="92"/>
      <c r="C57" s="92"/>
      <c r="D57" s="93"/>
      <c r="E57" s="7">
        <v>108</v>
      </c>
      <c r="F57" s="48">
        <v>6</v>
      </c>
      <c r="G57" s="6">
        <v>18</v>
      </c>
      <c r="H57" s="6">
        <v>90</v>
      </c>
      <c r="I57" s="6"/>
      <c r="J57" s="6"/>
      <c r="K57" s="6"/>
      <c r="L57" s="6"/>
      <c r="M57" s="6">
        <v>18</v>
      </c>
      <c r="N57" s="7">
        <v>90</v>
      </c>
      <c r="O57" s="16" t="s">
        <v>48</v>
      </c>
      <c r="P57" s="16" t="s">
        <v>26</v>
      </c>
      <c r="Q57" s="16" t="s">
        <v>26</v>
      </c>
      <c r="R57" s="16"/>
    </row>
    <row r="58" spans="1:18" ht="15.75" customHeight="1" x14ac:dyDescent="0.25">
      <c r="A58" s="91" t="s">
        <v>87</v>
      </c>
      <c r="B58" s="92"/>
      <c r="C58" s="92"/>
      <c r="D58" s="93"/>
      <c r="E58" s="6"/>
      <c r="F58" s="47">
        <v>3.5</v>
      </c>
      <c r="G58" s="6"/>
      <c r="H58" s="6"/>
      <c r="I58" s="6"/>
      <c r="J58" s="6"/>
      <c r="K58" s="6"/>
      <c r="L58" s="6"/>
      <c r="M58" s="6"/>
      <c r="N58" s="7"/>
      <c r="O58" s="6"/>
      <c r="P58" s="16"/>
      <c r="Q58" s="16"/>
      <c r="R58" s="16"/>
    </row>
    <row r="59" spans="1:18" ht="21" customHeight="1" x14ac:dyDescent="0.25">
      <c r="A59" s="99" t="s">
        <v>88</v>
      </c>
      <c r="B59" s="100"/>
      <c r="C59" s="100"/>
      <c r="D59" s="101"/>
      <c r="E59" s="8">
        <f>(E57+E56+E55+E50+E40+E33+E22)</f>
        <v>2920</v>
      </c>
      <c r="F59" s="49">
        <v>149.5</v>
      </c>
      <c r="G59" s="8">
        <f>(G57+G56+G55+G50+G40+G33+G22)</f>
        <v>1435</v>
      </c>
      <c r="H59" s="8">
        <f>(H57+H56+H55+H50+H40+H33+H22)</f>
        <v>1485</v>
      </c>
      <c r="I59" s="8">
        <v>474</v>
      </c>
      <c r="J59" s="8">
        <v>482</v>
      </c>
      <c r="K59" s="8">
        <v>482</v>
      </c>
      <c r="L59" s="8">
        <v>446</v>
      </c>
      <c r="M59" s="8">
        <v>554</v>
      </c>
      <c r="N59" s="8">
        <v>482</v>
      </c>
      <c r="O59" s="6"/>
      <c r="P59" s="14"/>
      <c r="Q59" s="14"/>
      <c r="R59" s="14"/>
    </row>
    <row r="60" spans="1:18" ht="43.95" customHeight="1" x14ac:dyDescent="0.25">
      <c r="A60" s="102" t="s">
        <v>89</v>
      </c>
      <c r="B60" s="103"/>
      <c r="C60" s="104" t="s">
        <v>90</v>
      </c>
      <c r="D60" s="105"/>
      <c r="E60" s="105"/>
      <c r="F60" s="105"/>
      <c r="G60" s="105"/>
      <c r="H60" s="105"/>
      <c r="I60" s="105"/>
      <c r="J60" s="105"/>
      <c r="K60" s="105"/>
      <c r="L60" s="105"/>
      <c r="M60" s="105"/>
      <c r="N60" s="105"/>
      <c r="O60" s="105"/>
      <c r="P60" s="105"/>
      <c r="Q60" s="105"/>
      <c r="R60" s="106"/>
    </row>
    <row r="61" spans="1:18" ht="15.6" customHeight="1" x14ac:dyDescent="0.25">
      <c r="A61" s="107" t="s">
        <v>91</v>
      </c>
      <c r="B61" s="108"/>
      <c r="C61" s="113" t="s">
        <v>124</v>
      </c>
      <c r="D61" s="114"/>
      <c r="E61" s="114"/>
      <c r="F61" s="114"/>
      <c r="G61" s="114"/>
      <c r="H61" s="114"/>
      <c r="I61" s="114"/>
      <c r="J61" s="114"/>
      <c r="K61" s="114"/>
      <c r="L61" s="114"/>
      <c r="M61" s="114"/>
      <c r="N61" s="114"/>
      <c r="O61" s="114"/>
      <c r="P61" s="114"/>
      <c r="Q61" s="114"/>
      <c r="R61" s="115"/>
    </row>
    <row r="62" spans="1:18" x14ac:dyDescent="0.25">
      <c r="A62" s="109"/>
      <c r="B62" s="110"/>
      <c r="C62" s="116"/>
      <c r="D62" s="117"/>
      <c r="E62" s="117"/>
      <c r="F62" s="117"/>
      <c r="G62" s="117"/>
      <c r="H62" s="117"/>
      <c r="I62" s="117"/>
      <c r="J62" s="117"/>
      <c r="K62" s="117"/>
      <c r="L62" s="117"/>
      <c r="M62" s="117"/>
      <c r="N62" s="117"/>
      <c r="O62" s="117"/>
      <c r="P62" s="117"/>
      <c r="Q62" s="117"/>
      <c r="R62" s="118"/>
    </row>
    <row r="63" spans="1:18" x14ac:dyDescent="0.25">
      <c r="A63" s="111"/>
      <c r="B63" s="112"/>
      <c r="C63" s="119"/>
      <c r="D63" s="120"/>
      <c r="E63" s="120"/>
      <c r="F63" s="120"/>
      <c r="G63" s="120"/>
      <c r="H63" s="120"/>
      <c r="I63" s="120"/>
      <c r="J63" s="120"/>
      <c r="K63" s="120"/>
      <c r="L63" s="120"/>
      <c r="M63" s="120"/>
      <c r="N63" s="120"/>
      <c r="O63" s="120"/>
      <c r="P63" s="120"/>
      <c r="Q63" s="120"/>
      <c r="R63" s="121"/>
    </row>
  </sheetData>
  <protectedRanges>
    <protectedRange sqref="A21:I21 A51:B54 A58:O58 A56:N57 M46:M49 S32:AA32 M44 E45:M45 D30:L30 A41:B49 R56:IV58 S23:S25 N43:N49 L43:M43 K41:N42 A23:B32 S41:IV46 S27:S28 AB23:IV32 T23:AA28 S30:AA30 A34:B39 S34:T38 U34:U39 W34:IV39 V34:V35 V37:V39 D51:N54 D34:N39 S39 R51:IV54 R34:R49 A19:IV19" name="区域1"/>
    <protectedRange sqref="J21:K21" name="区域1_1"/>
    <protectedRange sqref="L21:M21" name="区域1_2"/>
    <protectedRange sqref="I13:J13" name="区域1_3"/>
    <protectedRange sqref="C23:C32" name="区域1_6"/>
    <protectedRange sqref="C34:C39" name="区域1_10"/>
    <protectedRange sqref="C41:C49" name="区域1_7_1"/>
    <protectedRange sqref="C51:C54" name="区域1_18"/>
    <protectedRange sqref="I23:J23 D23:F23 P23:R27 D29 L24:N27 E28:K29 D24:K24 D26:K26" name="区域1_1_2"/>
    <protectedRange sqref="G23:H23" name="区域1_1_1_2"/>
    <protectedRange sqref="D41 E41:J42" name="区域1_3_1"/>
    <protectedRange sqref="E43:K43" name="区域1_2_1_1"/>
    <protectedRange sqref="E43:K43" name="区域1_3_1_1"/>
    <protectedRange sqref="L46 E31:K31 E46:K49" name="区域1_3_3"/>
  </protectedRanges>
  <mergeCells count="60">
    <mergeCell ref="A58:D58"/>
    <mergeCell ref="A59:D59"/>
    <mergeCell ref="A60:B60"/>
    <mergeCell ref="C60:R60"/>
    <mergeCell ref="A61:B63"/>
    <mergeCell ref="C61:R63"/>
    <mergeCell ref="Q46:Q47"/>
    <mergeCell ref="B50:D50"/>
    <mergeCell ref="A51:A55"/>
    <mergeCell ref="B55:D55"/>
    <mergeCell ref="A56:D56"/>
    <mergeCell ref="A57:D57"/>
    <mergeCell ref="P41:P42"/>
    <mergeCell ref="Q41:Q42"/>
    <mergeCell ref="B46:B47"/>
    <mergeCell ref="E46:E47"/>
    <mergeCell ref="F46:F47"/>
    <mergeCell ref="G46:G47"/>
    <mergeCell ref="H46:H47"/>
    <mergeCell ref="M46:M47"/>
    <mergeCell ref="O46:O47"/>
    <mergeCell ref="P46:P47"/>
    <mergeCell ref="E41:E42"/>
    <mergeCell ref="F41:F42"/>
    <mergeCell ref="G41:G42"/>
    <mergeCell ref="H41:H42"/>
    <mergeCell ref="J41:J42"/>
    <mergeCell ref="O41:O42"/>
    <mergeCell ref="A23:A33"/>
    <mergeCell ref="B33:D33"/>
    <mergeCell ref="A34:A40"/>
    <mergeCell ref="B40:D40"/>
    <mergeCell ref="A41:A50"/>
    <mergeCell ref="B41:B42"/>
    <mergeCell ref="A6:A22"/>
    <mergeCell ref="O6:O8"/>
    <mergeCell ref="K9:M9"/>
    <mergeCell ref="C21:D21"/>
    <mergeCell ref="B22:D22"/>
    <mergeCell ref="I3:N3"/>
    <mergeCell ref="O3:O5"/>
    <mergeCell ref="P3:P5"/>
    <mergeCell ref="Q3:Q5"/>
    <mergeCell ref="M4:N4"/>
    <mergeCell ref="A1:R1"/>
    <mergeCell ref="A2:B2"/>
    <mergeCell ref="C2:N2"/>
    <mergeCell ref="O2:R2"/>
    <mergeCell ref="A3:A5"/>
    <mergeCell ref="B3:B5"/>
    <mergeCell ref="C3:C5"/>
    <mergeCell ref="D3:D5"/>
    <mergeCell ref="E3:E5"/>
    <mergeCell ref="F3:F5"/>
    <mergeCell ref="R3:R5"/>
    <mergeCell ref="G4:G5"/>
    <mergeCell ref="H4:H5"/>
    <mergeCell ref="I4:J4"/>
    <mergeCell ref="K4:L4"/>
    <mergeCell ref="G3:H3"/>
  </mergeCells>
  <phoneticPr fontId="3" type="noConversion"/>
  <dataValidations count="1">
    <dataValidation type="list" allowBlank="1" showInputMessage="1" showErrorMessage="1" sqref="R6:R58" xr:uid="{00000000-0002-0000-0000-000000000000}">
      <formula1>"物流系,会计系,商贸系,电子信息系,基础部,教务处"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Pages>0</Pages>
  <Words>0</Words>
  <Characters>0</Characters>
  <Application>Microsoft Excel</Application>
  <DocSecurity>0</DocSecurity>
  <PresentationFormat/>
  <Lines>0</Lines>
  <Paragraphs>0</Paragraphs>
  <Slides>0</Slides>
  <Notes>0</Notes>
  <HiddenSlides>0</HiddenSlides>
  <MMClips>0</MMClips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  <LinksUpToDate>false</LinksUpToDate>
  <CharactersWithSpaces>0</CharactersWithSpaces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dzxx</dc:creator>
  <cp:lastModifiedBy>Administrator</cp:lastModifiedBy>
  <cp:revision>1</cp:revision>
  <cp:lastPrinted>2019-06-19T04:43:24Z</cp:lastPrinted>
  <dcterms:created xsi:type="dcterms:W3CDTF">1996-12-17T01:32:42Z</dcterms:created>
  <dcterms:modified xsi:type="dcterms:W3CDTF">2019-08-05T10:00:08Z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2052-11.1.0.8661</vt:lpwstr>
  </property>
</Properties>
</file>