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/>
  </bookViews>
  <sheets>
    <sheet name="Sheet1" sheetId="2" r:id="rId1"/>
  </sheets>
  <calcPr calcId="144525" concurrentCalc="0"/>
</workbook>
</file>

<file path=xl/sharedStrings.xml><?xml version="1.0" encoding="utf-8"?>
<sst xmlns="http://schemas.openxmlformats.org/spreadsheetml/2006/main" count="347" uniqueCount="144">
  <si>
    <t>房地产经营与管理专业课程教学计划进程表</t>
  </si>
  <si>
    <t>专业：</t>
  </si>
  <si>
    <t>房地产经营与管理</t>
  </si>
  <si>
    <t>编制日期：2019年7月</t>
  </si>
  <si>
    <t>课程模块</t>
  </si>
  <si>
    <t>课程序号</t>
  </si>
  <si>
    <t>课程代码</t>
  </si>
  <si>
    <t>课程名称</t>
  </si>
  <si>
    <t>总学时</t>
  </si>
  <si>
    <t>学分</t>
  </si>
  <si>
    <t>学时分配</t>
  </si>
  <si>
    <t>各学期学时数</t>
  </si>
  <si>
    <t>考试/查</t>
  </si>
  <si>
    <t>课程性质</t>
  </si>
  <si>
    <t>课程类型</t>
  </si>
  <si>
    <t>排课部门</t>
  </si>
  <si>
    <t>理论教学</t>
  </si>
  <si>
    <t>实践教学</t>
  </si>
  <si>
    <t>第一学年</t>
  </si>
  <si>
    <t>第二学年</t>
  </si>
  <si>
    <t>第三学年</t>
  </si>
  <si>
    <t>18</t>
  </si>
  <si>
    <t>20</t>
  </si>
  <si>
    <t>综合素质</t>
  </si>
  <si>
    <t>1</t>
  </si>
  <si>
    <t>1900001B</t>
  </si>
  <si>
    <t>思想道德修养与法律基础</t>
  </si>
  <si>
    <t>考试</t>
  </si>
  <si>
    <t>B</t>
  </si>
  <si>
    <t>基础部</t>
  </si>
  <si>
    <t>2</t>
  </si>
  <si>
    <t>1900002B</t>
  </si>
  <si>
    <t>毛泽东思想和中国特色社会主义理论体系概述</t>
  </si>
  <si>
    <t>3</t>
  </si>
  <si>
    <t>1900003B</t>
  </si>
  <si>
    <t>形势与政策</t>
  </si>
  <si>
    <t>A</t>
  </si>
  <si>
    <t>4</t>
  </si>
  <si>
    <t>1900004B</t>
  </si>
  <si>
    <t>体育</t>
  </si>
  <si>
    <t>C</t>
  </si>
  <si>
    <t>5</t>
  </si>
  <si>
    <t>1900005B</t>
  </si>
  <si>
    <t>实用英语（基础级）</t>
  </si>
  <si>
    <t>6</t>
  </si>
  <si>
    <t>1900006B</t>
  </si>
  <si>
    <t>实用英语（提高级）</t>
  </si>
  <si>
    <t>7</t>
  </si>
  <si>
    <t>1900007B</t>
  </si>
  <si>
    <t>应用文写作</t>
  </si>
  <si>
    <t>考查</t>
  </si>
  <si>
    <t>8</t>
  </si>
  <si>
    <t>1900008B</t>
  </si>
  <si>
    <t>徽商文化</t>
  </si>
  <si>
    <t>9</t>
  </si>
  <si>
    <t>1900009B</t>
  </si>
  <si>
    <t>大学生心理健康教育（网）</t>
  </si>
  <si>
    <t>教务处</t>
  </si>
  <si>
    <t>10</t>
  </si>
  <si>
    <t>1900010B</t>
  </si>
  <si>
    <t>大学生职业生涯规划（网）</t>
  </si>
  <si>
    <t>11</t>
  </si>
  <si>
    <t>1900011B</t>
  </si>
  <si>
    <t>创新创业教育（网）</t>
  </si>
  <si>
    <t>12</t>
  </si>
  <si>
    <t>1900012B</t>
  </si>
  <si>
    <t>计算机应用基础</t>
  </si>
  <si>
    <t>电子信息系</t>
  </si>
  <si>
    <t>13</t>
  </si>
  <si>
    <t>1900013B</t>
  </si>
  <si>
    <t>职业发展与就业指导</t>
  </si>
  <si>
    <t>14</t>
  </si>
  <si>
    <t>1900014B</t>
  </si>
  <si>
    <t>应用数学</t>
  </si>
  <si>
    <t>15</t>
  </si>
  <si>
    <t>1900015B</t>
  </si>
  <si>
    <t>普通话口语表达</t>
  </si>
  <si>
    <t>商贸系</t>
  </si>
  <si>
    <t>16</t>
  </si>
  <si>
    <t>公共选修课模块</t>
  </si>
  <si>
    <t>X</t>
  </si>
  <si>
    <t>小计</t>
  </si>
  <si>
    <t>专业基础能力</t>
  </si>
  <si>
    <t>193FC01B</t>
  </si>
  <si>
    <t>经济学基础</t>
  </si>
  <si>
    <t>193FC02B</t>
  </si>
  <si>
    <t>房地产概论</t>
  </si>
  <si>
    <t>193FC03B</t>
  </si>
  <si>
    <t>管理学基础</t>
  </si>
  <si>
    <t>193FC04B</t>
  </si>
  <si>
    <t>房地产广告</t>
  </si>
  <si>
    <t>193FC05B</t>
  </si>
  <si>
    <t>消费心理学</t>
  </si>
  <si>
    <t>193FC06B</t>
  </si>
  <si>
    <t>网络营销</t>
  </si>
  <si>
    <t>193FC07B</t>
  </si>
  <si>
    <t>客户关系管理</t>
  </si>
  <si>
    <t>193FC08B</t>
  </si>
  <si>
    <t>商务谈判</t>
  </si>
  <si>
    <t>193FC09B</t>
  </si>
  <si>
    <t>职业礼仪</t>
  </si>
  <si>
    <t>193FC10B</t>
  </si>
  <si>
    <t>房地产投资分析</t>
  </si>
  <si>
    <t>专业核心能力</t>
  </si>
  <si>
    <t>193FC11B</t>
  </si>
  <si>
    <t>房地产市场营销</t>
  </si>
  <si>
    <t>193FC12B</t>
  </si>
  <si>
    <t>物业管理基础</t>
  </si>
  <si>
    <t>193FC13B</t>
  </si>
  <si>
    <t>房地产估价</t>
  </si>
  <si>
    <t>193FC14B</t>
  </si>
  <si>
    <t>房地产营销与策划</t>
  </si>
  <si>
    <t>193FC15B</t>
  </si>
  <si>
    <t>房地产经纪及实务</t>
  </si>
  <si>
    <t>193FC16B</t>
  </si>
  <si>
    <t>房地产市场调查与分析</t>
  </si>
  <si>
    <t>专业拓展能力</t>
  </si>
  <si>
    <t>193FC01X</t>
  </si>
  <si>
    <t>办公自动化</t>
  </si>
  <si>
    <t>193FC02X</t>
  </si>
  <si>
    <t>建筑识图</t>
  </si>
  <si>
    <t>193FC03X</t>
  </si>
  <si>
    <t>建筑制图</t>
  </si>
  <si>
    <t>193FC04X</t>
  </si>
  <si>
    <t>新媒体营销</t>
  </si>
  <si>
    <t>193FC05X</t>
  </si>
  <si>
    <t>投资心理学（二选一）</t>
  </si>
  <si>
    <t>193FC06X</t>
  </si>
  <si>
    <t>现代推销技术（二选一）</t>
  </si>
  <si>
    <t>193FC07X</t>
  </si>
  <si>
    <t>企业课程</t>
  </si>
  <si>
    <t>实习实训</t>
  </si>
  <si>
    <t>房地产营销策划实训</t>
  </si>
  <si>
    <t>房地产广告实训</t>
  </si>
  <si>
    <t>市场调查与预测实训</t>
  </si>
  <si>
    <t>房地产营销实训</t>
  </si>
  <si>
    <t>顶岗实习</t>
  </si>
  <si>
    <t>军事教育及入学教育</t>
  </si>
  <si>
    <t>毕业设计（论文）</t>
  </si>
  <si>
    <t>社会责任实践活动</t>
  </si>
  <si>
    <t>合计</t>
  </si>
  <si>
    <t>职业技能等级、水平技术等级证书</t>
  </si>
  <si>
    <r>
      <rPr>
        <sz val="8"/>
        <rFont val="宋体"/>
        <charset val="134"/>
      </rPr>
      <t>普通话：普通话二级乙等及以上水平。</t>
    </r>
    <r>
      <rPr>
        <sz val="8"/>
        <rFont val="Times New Roman"/>
        <charset val="134"/>
      </rPr>
      <t xml:space="preserve">
</t>
    </r>
    <r>
      <rPr>
        <sz val="8"/>
        <rFont val="宋体"/>
        <charset val="134"/>
      </rPr>
      <t>计算机：安徽省计算机水平考试一级以上证书。</t>
    </r>
    <r>
      <rPr>
        <sz val="8"/>
        <rFont val="Times New Roman"/>
        <charset val="134"/>
      </rPr>
      <t xml:space="preserve">                                                                                                                                            </t>
    </r>
  </si>
  <si>
    <t>其他说明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</si>
</sst>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  <numFmt numFmtId="177" formatCode="0.0_ "/>
  </numFmts>
  <fonts count="31">
    <font>
      <sz val="12"/>
      <name val="宋体"/>
      <charset val="134"/>
    </font>
    <font>
      <b/>
      <sz val="16"/>
      <name val="宋体"/>
      <charset val="134"/>
    </font>
    <font>
      <sz val="9"/>
      <name val="宋体"/>
      <charset val="134"/>
    </font>
    <font>
      <sz val="8"/>
      <name val="宋体"/>
      <charset val="134"/>
    </font>
    <font>
      <sz val="8"/>
      <color theme="1"/>
      <name val="宋体"/>
      <charset val="134"/>
    </font>
    <font>
      <sz val="8"/>
      <color rgb="FFFF0000"/>
      <name val="宋体"/>
      <charset val="134"/>
    </font>
    <font>
      <sz val="9"/>
      <color theme="1"/>
      <name val="宋体"/>
      <charset val="134"/>
    </font>
    <font>
      <sz val="8"/>
      <name val="Times New Roman"/>
      <charset val="134"/>
    </font>
    <font>
      <sz val="9"/>
      <color indexed="8"/>
      <name val="宋体"/>
      <charset val="134"/>
    </font>
    <font>
      <sz val="9"/>
      <color rgb="FFFF0000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2" tint="-0.0999786370433668"/>
        <bgColor indexed="64"/>
      </patternFill>
    </fill>
    <fill>
      <patternFill patternType="solid">
        <fgColor theme="3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16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7" fillId="19" borderId="22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11" borderId="18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1" fillId="16" borderId="20" applyNumberFormat="0" applyAlignment="0" applyProtection="0">
      <alignment vertical="center"/>
    </xf>
    <xf numFmtId="0" fontId="29" fillId="16" borderId="22" applyNumberFormat="0" applyAlignment="0" applyProtection="0">
      <alignment vertical="center"/>
    </xf>
    <xf numFmtId="0" fontId="20" fillId="15" borderId="19" applyNumberForma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</cellStyleXfs>
  <cellXfs count="142">
    <xf numFmtId="0" fontId="0" fillId="0" borderId="0" xfId="0"/>
    <xf numFmtId="0" fontId="0" fillId="0" borderId="0" xfId="0" applyProtection="1"/>
    <xf numFmtId="49" fontId="0" fillId="0" borderId="0" xfId="0" applyNumberForma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 applyProtection="1">
      <alignment horizontal="center" vertical="center" textRotation="255" wrapText="1"/>
    </xf>
    <xf numFmtId="49" fontId="3" fillId="0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shrinkToFit="1"/>
    </xf>
    <xf numFmtId="0" fontId="3" fillId="2" borderId="4" xfId="0" applyFont="1" applyFill="1" applyBorder="1" applyAlignment="1">
      <alignment horizontal="center" vertical="center" shrinkToFit="1"/>
    </xf>
    <xf numFmtId="177" fontId="3" fillId="2" borderId="4" xfId="0" applyNumberFormat="1" applyFont="1" applyFill="1" applyBorder="1" applyAlignment="1">
      <alignment vertical="center" shrinkToFit="1"/>
    </xf>
    <xf numFmtId="49" fontId="4" fillId="0" borderId="4" xfId="0" applyNumberFormat="1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177" fontId="4" fillId="2" borderId="4" xfId="0" applyNumberFormat="1" applyFont="1" applyFill="1" applyBorder="1" applyAlignment="1">
      <alignment vertical="center" shrinkToFit="1"/>
    </xf>
    <xf numFmtId="177" fontId="4" fillId="2" borderId="4" xfId="0" applyNumberFormat="1" applyFont="1" applyFill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176" fontId="4" fillId="0" borderId="4" xfId="0" applyNumberFormat="1" applyFont="1" applyFill="1" applyBorder="1" applyAlignment="1">
      <alignment horizontal="center" vertical="center" shrinkToFit="1"/>
    </xf>
    <xf numFmtId="177" fontId="4" fillId="0" borderId="4" xfId="0" applyNumberFormat="1" applyFont="1" applyFill="1" applyBorder="1" applyAlignment="1">
      <alignment horizontal="center" vertical="center" shrinkToFi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176" fontId="6" fillId="3" borderId="4" xfId="0" applyNumberFormat="1" applyFont="1" applyFill="1" applyBorder="1" applyAlignment="1">
      <alignment horizontal="center" vertical="center" shrinkToFit="1"/>
    </xf>
    <xf numFmtId="49" fontId="6" fillId="0" borderId="4" xfId="0" applyNumberFormat="1" applyFont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shrinkToFit="1"/>
    </xf>
    <xf numFmtId="176" fontId="3" fillId="0" borderId="4" xfId="0" applyNumberFormat="1" applyFont="1" applyBorder="1" applyAlignment="1">
      <alignment horizontal="center" vertical="center" shrinkToFit="1"/>
    </xf>
    <xf numFmtId="177" fontId="3" fillId="0" borderId="4" xfId="0" applyNumberFormat="1" applyFont="1" applyBorder="1" applyAlignment="1">
      <alignment horizontal="center" vertical="center" shrinkToFit="1"/>
    </xf>
    <xf numFmtId="176" fontId="3" fillId="0" borderId="4" xfId="0" applyNumberFormat="1" applyFont="1" applyFill="1" applyBorder="1" applyAlignment="1">
      <alignment horizontal="center" vertical="center" shrinkToFit="1"/>
    </xf>
    <xf numFmtId="177" fontId="3" fillId="0" borderId="4" xfId="0" applyNumberFormat="1" applyFont="1" applyFill="1" applyBorder="1" applyAlignment="1">
      <alignment horizontal="center" vertical="center" shrinkToFit="1"/>
    </xf>
    <xf numFmtId="0" fontId="2" fillId="0" borderId="2" xfId="0" applyFont="1" applyBorder="1" applyAlignment="1">
      <alignment horizontal="left" vertical="center" shrinkToFit="1"/>
    </xf>
    <xf numFmtId="0" fontId="6" fillId="0" borderId="4" xfId="0" applyFont="1" applyFill="1" applyBorder="1" applyAlignment="1" applyProtection="1">
      <alignment horizontal="left" vertical="center" shrinkToFit="1"/>
    </xf>
    <xf numFmtId="49" fontId="3" fillId="0" borderId="4" xfId="0" applyNumberFormat="1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176" fontId="2" fillId="0" borderId="4" xfId="0" applyNumberFormat="1" applyFont="1" applyFill="1" applyBorder="1" applyAlignment="1">
      <alignment horizontal="center" vertical="center" shrinkToFit="1"/>
    </xf>
    <xf numFmtId="177" fontId="2" fillId="0" borderId="4" xfId="0" applyNumberFormat="1" applyFont="1" applyFill="1" applyBorder="1" applyAlignment="1">
      <alignment horizontal="center" vertical="center" shrinkToFit="1"/>
    </xf>
    <xf numFmtId="0" fontId="2" fillId="0" borderId="4" xfId="0" applyFont="1" applyFill="1" applyBorder="1" applyAlignment="1">
      <alignment horizontal="left" vertical="center" shrinkToFi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shrinkToFit="1"/>
    </xf>
    <xf numFmtId="176" fontId="2" fillId="0" borderId="4" xfId="0" applyNumberFormat="1" applyFont="1" applyBorder="1" applyAlignment="1">
      <alignment horizontal="center" vertical="center" shrinkToFit="1"/>
    </xf>
    <xf numFmtId="177" fontId="2" fillId="0" borderId="4" xfId="0" applyNumberFormat="1" applyFont="1" applyBorder="1" applyAlignment="1">
      <alignment horizontal="center" vertical="center" shrinkToFit="1"/>
    </xf>
    <xf numFmtId="176" fontId="2" fillId="0" borderId="4" xfId="0" applyNumberFormat="1" applyFont="1" applyBorder="1" applyAlignment="1">
      <alignment horizontal="left" vertical="center" shrinkToFi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49" fontId="6" fillId="0" borderId="5" xfId="0" applyNumberFormat="1" applyFont="1" applyBorder="1" applyAlignment="1">
      <alignment horizontal="center" vertical="center" wrapText="1"/>
    </xf>
    <xf numFmtId="176" fontId="2" fillId="0" borderId="5" xfId="0" applyNumberFormat="1" applyFont="1" applyBorder="1" applyAlignment="1">
      <alignment horizontal="center" vertical="center" shrinkToFit="1"/>
    </xf>
    <xf numFmtId="177" fontId="2" fillId="0" borderId="5" xfId="0" applyNumberFormat="1" applyFont="1" applyBorder="1" applyAlignment="1">
      <alignment vertical="center" shrinkToFit="1"/>
    </xf>
    <xf numFmtId="176" fontId="2" fillId="0" borderId="5" xfId="0" applyNumberFormat="1" applyFont="1" applyBorder="1" applyAlignment="1">
      <alignment vertical="center" shrinkToFit="1"/>
    </xf>
    <xf numFmtId="0" fontId="4" fillId="0" borderId="4" xfId="0" applyFont="1" applyFill="1" applyBorder="1" applyAlignment="1" applyProtection="1">
      <alignment horizontal="center" vertical="center" shrinkToFit="1"/>
    </xf>
    <xf numFmtId="176" fontId="4" fillId="0" borderId="5" xfId="0" applyNumberFormat="1" applyFont="1" applyFill="1" applyBorder="1" applyAlignment="1">
      <alignment horizontal="center" vertical="center" shrinkToFit="1"/>
    </xf>
    <xf numFmtId="177" fontId="4" fillId="0" borderId="5" xfId="0" applyNumberFormat="1" applyFont="1" applyFill="1" applyBorder="1" applyAlignment="1">
      <alignment horizontal="center" vertical="center" shrinkToFit="1"/>
    </xf>
    <xf numFmtId="49" fontId="6" fillId="0" borderId="6" xfId="0" applyNumberFormat="1" applyFont="1" applyBorder="1" applyAlignment="1">
      <alignment horizontal="center" vertical="center" wrapText="1"/>
    </xf>
    <xf numFmtId="176" fontId="4" fillId="0" borderId="7" xfId="0" applyNumberFormat="1" applyFont="1" applyFill="1" applyBorder="1" applyAlignment="1">
      <alignment horizontal="center" vertical="center" shrinkToFit="1"/>
    </xf>
    <xf numFmtId="177" fontId="4" fillId="0" borderId="7" xfId="0" applyNumberFormat="1" applyFont="1" applyFill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176" fontId="2" fillId="3" borderId="4" xfId="0" applyNumberFormat="1" applyFont="1" applyFill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7" fontId="2" fillId="2" borderId="4" xfId="0" applyNumberFormat="1" applyFont="1" applyFill="1" applyBorder="1" applyAlignment="1">
      <alignment horizontal="center" vertical="center" shrinkToFit="1"/>
    </xf>
    <xf numFmtId="0" fontId="2" fillId="0" borderId="4" xfId="0" applyFont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176" fontId="2" fillId="4" borderId="4" xfId="0" applyNumberFormat="1" applyFont="1" applyFill="1" applyBorder="1" applyAlignment="1">
      <alignment horizontal="center" vertical="center" shrinkToFit="1"/>
    </xf>
    <xf numFmtId="177" fontId="2" fillId="4" borderId="4" xfId="0" applyNumberFormat="1" applyFont="1" applyFill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/>
    </xf>
    <xf numFmtId="0" fontId="0" fillId="0" borderId="12" xfId="0" applyFont="1" applyBorder="1" applyAlignment="1">
      <alignment horizontal="left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left" vertical="center"/>
    </xf>
    <xf numFmtId="0" fontId="0" fillId="0" borderId="15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 shrinkToFi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 shrinkToFit="1"/>
    </xf>
    <xf numFmtId="49" fontId="2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 shrinkToFit="1"/>
    </xf>
    <xf numFmtId="176" fontId="3" fillId="2" borderId="4" xfId="0" applyNumberFormat="1" applyFont="1" applyFill="1" applyBorder="1" applyAlignment="1" applyProtection="1">
      <alignment horizontal="center" vertical="center" shrinkToFit="1"/>
    </xf>
    <xf numFmtId="177" fontId="3" fillId="2" borderId="4" xfId="0" applyNumberFormat="1" applyFont="1" applyFill="1" applyBorder="1" applyAlignment="1" applyProtection="1">
      <alignment horizontal="center" vertical="center" shrinkToFit="1"/>
    </xf>
    <xf numFmtId="0" fontId="2" fillId="0" borderId="5" xfId="0" applyNumberFormat="1" applyFont="1" applyBorder="1" applyAlignment="1" applyProtection="1">
      <alignment horizontal="center" vertical="center" wrapText="1" shrinkToFit="1"/>
    </xf>
    <xf numFmtId="0" fontId="2" fillId="0" borderId="4" xfId="0" applyNumberFormat="1" applyFont="1" applyBorder="1" applyAlignment="1" applyProtection="1">
      <alignment horizontal="center" vertical="center" shrinkToFit="1"/>
    </xf>
    <xf numFmtId="0" fontId="2" fillId="0" borderId="6" xfId="0" applyNumberFormat="1" applyFont="1" applyBorder="1" applyAlignment="1" applyProtection="1">
      <alignment horizontal="center" vertical="center" shrinkToFit="1"/>
    </xf>
    <xf numFmtId="176" fontId="4" fillId="2" borderId="4" xfId="0" applyNumberFormat="1" applyFont="1" applyFill="1" applyBorder="1" applyAlignment="1" applyProtection="1">
      <alignment horizontal="center" vertical="center" shrinkToFit="1"/>
    </xf>
    <xf numFmtId="177" fontId="4" fillId="2" borderId="4" xfId="0" applyNumberFormat="1" applyFont="1" applyFill="1" applyBorder="1" applyAlignment="1" applyProtection="1">
      <alignment horizontal="center" vertical="center" shrinkToFit="1"/>
    </xf>
    <xf numFmtId="0" fontId="2" fillId="0" borderId="7" xfId="0" applyNumberFormat="1" applyFont="1" applyBorder="1" applyAlignment="1" applyProtection="1">
      <alignment horizontal="center" vertical="center" shrinkToFit="1"/>
    </xf>
    <xf numFmtId="0" fontId="6" fillId="0" borderId="4" xfId="0" applyNumberFormat="1" applyFont="1" applyBorder="1" applyAlignment="1" applyProtection="1">
      <alignment horizontal="center" vertical="center" shrinkToFit="1"/>
    </xf>
    <xf numFmtId="176" fontId="3" fillId="2" borderId="1" xfId="0" applyNumberFormat="1" applyFont="1" applyFill="1" applyBorder="1" applyAlignment="1" applyProtection="1">
      <alignment horizontal="center" vertical="center" shrinkToFit="1"/>
    </xf>
    <xf numFmtId="176" fontId="3" fillId="2" borderId="3" xfId="0" applyNumberFormat="1" applyFont="1" applyFill="1" applyBorder="1" applyAlignment="1" applyProtection="1">
      <alignment horizontal="center" vertical="center" shrinkToFit="1"/>
    </xf>
    <xf numFmtId="176" fontId="3" fillId="2" borderId="2" xfId="0" applyNumberFormat="1" applyFont="1" applyFill="1" applyBorder="1" applyAlignment="1" applyProtection="1">
      <alignment horizontal="center" vertical="center" shrinkToFit="1"/>
    </xf>
    <xf numFmtId="0" fontId="2" fillId="0" borderId="4" xfId="0" applyNumberFormat="1" applyFont="1" applyBorder="1" applyAlignment="1">
      <alignment horizontal="center" vertical="center" shrinkToFit="1"/>
    </xf>
    <xf numFmtId="0" fontId="6" fillId="0" borderId="4" xfId="0" applyNumberFormat="1" applyFont="1" applyBorder="1" applyAlignment="1">
      <alignment horizontal="center" vertical="center" shrinkToFit="1"/>
    </xf>
    <xf numFmtId="176" fontId="4" fillId="2" borderId="4" xfId="0" applyNumberFormat="1" applyFont="1" applyFill="1" applyBorder="1" applyAlignment="1">
      <alignment horizontal="center" vertical="center" shrinkToFit="1"/>
    </xf>
    <xf numFmtId="49" fontId="2" fillId="0" borderId="4" xfId="0" applyNumberFormat="1" applyFont="1" applyBorder="1" applyAlignment="1">
      <alignment horizontal="center" vertical="center" shrinkToFit="1"/>
    </xf>
    <xf numFmtId="49" fontId="6" fillId="0" borderId="4" xfId="0" applyNumberFormat="1" applyFont="1" applyBorder="1" applyAlignment="1">
      <alignment horizontal="center" vertical="center" shrinkToFit="1"/>
    </xf>
    <xf numFmtId="176" fontId="9" fillId="0" borderId="4" xfId="0" applyNumberFormat="1" applyFont="1" applyBorder="1" applyAlignment="1">
      <alignment horizontal="center" vertical="center" shrinkToFit="1"/>
    </xf>
    <xf numFmtId="177" fontId="2" fillId="0" borderId="4" xfId="0" applyNumberFormat="1" applyFont="1" applyBorder="1" applyAlignment="1">
      <alignment horizontal="left" vertical="center" shrinkToFit="1"/>
    </xf>
    <xf numFmtId="0" fontId="6" fillId="0" borderId="4" xfId="0" applyFont="1" applyBorder="1" applyAlignment="1">
      <alignment horizontal="center" vertical="center" shrinkToFit="1"/>
    </xf>
    <xf numFmtId="0" fontId="2" fillId="0" borderId="4" xfId="0" applyFont="1" applyBorder="1" applyAlignment="1">
      <alignment vertical="center" shrinkToFit="1"/>
    </xf>
    <xf numFmtId="0" fontId="2" fillId="0" borderId="5" xfId="0" applyFont="1" applyBorder="1" applyAlignment="1">
      <alignment horizontal="center" vertical="center" shrinkToFit="1"/>
    </xf>
    <xf numFmtId="176" fontId="6" fillId="0" borderId="4" xfId="0" applyNumberFormat="1" applyFont="1" applyBorder="1" applyAlignment="1">
      <alignment horizontal="center" vertical="center" shrinkToFit="1"/>
    </xf>
    <xf numFmtId="176" fontId="6" fillId="0" borderId="4" xfId="0" applyNumberFormat="1" applyFont="1" applyBorder="1" applyAlignment="1">
      <alignment vertical="center" shrinkToFit="1"/>
    </xf>
    <xf numFmtId="177" fontId="6" fillId="0" borderId="4" xfId="0" applyNumberFormat="1" applyFont="1" applyBorder="1" applyAlignment="1">
      <alignment horizontal="center" vertical="center" shrinkToFit="1"/>
    </xf>
    <xf numFmtId="0" fontId="2" fillId="0" borderId="0" xfId="0" applyFont="1" applyAlignment="1">
      <alignment horizontal="left"/>
    </xf>
    <xf numFmtId="49" fontId="2" fillId="0" borderId="4" xfId="0" applyNumberFormat="1" applyFont="1" applyBorder="1" applyAlignment="1">
      <alignment horizontal="center" vertical="center"/>
    </xf>
    <xf numFmtId="0" fontId="0" fillId="0" borderId="0" xfId="0" applyAlignment="1"/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shrinkToFit="1"/>
    </xf>
    <xf numFmtId="0" fontId="10" fillId="0" borderId="4" xfId="0" applyFont="1" applyBorder="1" applyAlignment="1" applyProtection="1">
      <alignment horizontal="center" vertical="center" shrinkToFit="1"/>
    </xf>
    <xf numFmtId="0" fontId="10" fillId="0" borderId="4" xfId="0" applyFont="1" applyBorder="1" applyAlignment="1">
      <alignment horizontal="center" vertical="center" shrinkToFit="1"/>
    </xf>
    <xf numFmtId="0" fontId="0" fillId="0" borderId="0" xfId="0" applyFont="1" applyProtection="1"/>
    <xf numFmtId="0" fontId="3" fillId="0" borderId="4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left" vertical="center" wrapText="1"/>
    </xf>
    <xf numFmtId="0" fontId="0" fillId="0" borderId="11" xfId="0" applyFont="1" applyBorder="1" applyAlignment="1">
      <alignment horizontal="left" vertical="center"/>
    </xf>
    <xf numFmtId="0" fontId="0" fillId="0" borderId="13" xfId="0" applyFont="1" applyBorder="1" applyAlignment="1">
      <alignment horizontal="left" vertical="center"/>
    </xf>
    <xf numFmtId="0" fontId="0" fillId="0" borderId="14" xfId="0" applyFont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57"/>
  <sheetViews>
    <sheetView tabSelected="1" zoomScale="130" zoomScaleNormal="130" topLeftCell="A43" workbookViewId="0">
      <selection activeCell="C34" sqref="C34:C39"/>
    </sheetView>
  </sheetViews>
  <sheetFormatPr defaultColWidth="9" defaultRowHeight="14.25"/>
  <cols>
    <col min="1" max="1" width="3.75" customWidth="1"/>
    <col min="2" max="2" width="3.25" customWidth="1"/>
    <col min="3" max="3" width="6.625" customWidth="1"/>
    <col min="4" max="4" width="17" customWidth="1"/>
    <col min="5" max="5" width="4.875" customWidth="1"/>
    <col min="6" max="6" width="3.5" customWidth="1"/>
    <col min="7" max="7" width="4" customWidth="1"/>
    <col min="8" max="8" width="4.25" customWidth="1"/>
    <col min="9" max="12" width="3.375" customWidth="1"/>
    <col min="13" max="13" width="3.375" style="2" customWidth="1"/>
    <col min="14" max="14" width="3.375" customWidth="1"/>
    <col min="15" max="15" width="3.875" customWidth="1"/>
    <col min="16" max="17" width="2.625" customWidth="1"/>
    <col min="18" max="18" width="3.875" customWidth="1"/>
    <col min="20" max="20" width="14.875" customWidth="1"/>
    <col min="22" max="22" width="30.25" customWidth="1"/>
  </cols>
  <sheetData>
    <row r="1" ht="20.25" spans="1:18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128"/>
    </row>
    <row r="2" spans="1:18">
      <c r="A2" s="4" t="s">
        <v>1</v>
      </c>
      <c r="B2" s="5"/>
      <c r="C2" s="6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5"/>
      <c r="O2" s="93" t="s">
        <v>3</v>
      </c>
      <c r="P2" s="93"/>
      <c r="Q2" s="93"/>
      <c r="R2" s="129"/>
    </row>
    <row r="3" ht="15.95" customHeight="1" spans="1:18">
      <c r="A3" s="7" t="s">
        <v>4</v>
      </c>
      <c r="B3" s="7" t="s">
        <v>5</v>
      </c>
      <c r="C3" s="8" t="s">
        <v>6</v>
      </c>
      <c r="D3" s="7" t="s">
        <v>7</v>
      </c>
      <c r="E3" s="8" t="s">
        <v>8</v>
      </c>
      <c r="F3" s="7" t="s">
        <v>9</v>
      </c>
      <c r="G3" s="9" t="s">
        <v>10</v>
      </c>
      <c r="H3" s="9"/>
      <c r="I3" s="7" t="s">
        <v>11</v>
      </c>
      <c r="J3" s="9"/>
      <c r="K3" s="9"/>
      <c r="L3" s="9"/>
      <c r="M3" s="9"/>
      <c r="N3" s="9"/>
      <c r="O3" s="94" t="s">
        <v>12</v>
      </c>
      <c r="P3" s="94" t="s">
        <v>13</v>
      </c>
      <c r="Q3" s="94" t="s">
        <v>14</v>
      </c>
      <c r="R3" s="130" t="s">
        <v>15</v>
      </c>
    </row>
    <row r="4" ht="15.95" customHeight="1" spans="1:18">
      <c r="A4" s="7"/>
      <c r="B4" s="7"/>
      <c r="C4" s="10"/>
      <c r="D4" s="7"/>
      <c r="E4" s="10"/>
      <c r="F4" s="7"/>
      <c r="G4" s="7" t="s">
        <v>16</v>
      </c>
      <c r="H4" s="7" t="s">
        <v>17</v>
      </c>
      <c r="I4" s="95" t="s">
        <v>18</v>
      </c>
      <c r="J4" s="96"/>
      <c r="K4" s="95" t="s">
        <v>19</v>
      </c>
      <c r="L4" s="96"/>
      <c r="M4" s="95" t="s">
        <v>20</v>
      </c>
      <c r="N4" s="96"/>
      <c r="O4" s="97"/>
      <c r="P4" s="97"/>
      <c r="Q4" s="97"/>
      <c r="R4" s="131"/>
    </row>
    <row r="5" ht="15.95" customHeight="1" spans="1:18">
      <c r="A5" s="7"/>
      <c r="B5" s="7"/>
      <c r="C5" s="11"/>
      <c r="D5" s="7"/>
      <c r="E5" s="11"/>
      <c r="F5" s="7"/>
      <c r="G5" s="7"/>
      <c r="H5" s="7"/>
      <c r="I5" s="98" t="s">
        <v>21</v>
      </c>
      <c r="J5" s="98" t="s">
        <v>22</v>
      </c>
      <c r="K5" s="98" t="s">
        <v>22</v>
      </c>
      <c r="L5" s="98" t="s">
        <v>22</v>
      </c>
      <c r="M5" s="99" t="s">
        <v>22</v>
      </c>
      <c r="N5" s="99" t="s">
        <v>22</v>
      </c>
      <c r="O5" s="100"/>
      <c r="P5" s="100"/>
      <c r="Q5" s="100"/>
      <c r="R5" s="132"/>
    </row>
    <row r="6" s="1" customFormat="1" ht="15.75" customHeight="1" spans="1:18">
      <c r="A6" s="12" t="s">
        <v>23</v>
      </c>
      <c r="B6" s="13" t="s">
        <v>24</v>
      </c>
      <c r="C6" s="13" t="s">
        <v>25</v>
      </c>
      <c r="D6" s="14" t="s">
        <v>26</v>
      </c>
      <c r="E6" s="15">
        <v>54</v>
      </c>
      <c r="F6" s="16">
        <v>3</v>
      </c>
      <c r="G6" s="15">
        <v>48</v>
      </c>
      <c r="H6" s="15">
        <f>E6-G6</f>
        <v>6</v>
      </c>
      <c r="I6" s="101">
        <v>54</v>
      </c>
      <c r="J6" s="101"/>
      <c r="K6" s="101"/>
      <c r="L6" s="101"/>
      <c r="M6" s="101"/>
      <c r="N6" s="102"/>
      <c r="O6" s="103" t="s">
        <v>27</v>
      </c>
      <c r="P6" s="104" t="s">
        <v>28</v>
      </c>
      <c r="Q6" s="133" t="s">
        <v>28</v>
      </c>
      <c r="R6" s="134" t="s">
        <v>29</v>
      </c>
    </row>
    <row r="7" s="1" customFormat="1" ht="15.75" customHeight="1" spans="1:22">
      <c r="A7" s="12"/>
      <c r="B7" s="13" t="s">
        <v>30</v>
      </c>
      <c r="C7" s="13" t="s">
        <v>31</v>
      </c>
      <c r="D7" s="14" t="s">
        <v>32</v>
      </c>
      <c r="E7" s="15">
        <v>72</v>
      </c>
      <c r="F7" s="16">
        <v>4</v>
      </c>
      <c r="G7" s="15">
        <v>62</v>
      </c>
      <c r="H7" s="15">
        <f>E7-G7</f>
        <v>10</v>
      </c>
      <c r="I7" s="101"/>
      <c r="J7" s="101">
        <v>72</v>
      </c>
      <c r="K7" s="101"/>
      <c r="L7" s="101"/>
      <c r="M7" s="101"/>
      <c r="N7" s="102"/>
      <c r="O7" s="105"/>
      <c r="P7" s="104" t="s">
        <v>28</v>
      </c>
      <c r="Q7" s="133" t="s">
        <v>28</v>
      </c>
      <c r="R7" s="134" t="s">
        <v>29</v>
      </c>
      <c r="V7"/>
    </row>
    <row r="8" s="1" customFormat="1" ht="15.75" customHeight="1" spans="1:22">
      <c r="A8" s="12"/>
      <c r="B8" s="17" t="s">
        <v>33</v>
      </c>
      <c r="C8" s="17" t="s">
        <v>34</v>
      </c>
      <c r="D8" s="18" t="s">
        <v>35</v>
      </c>
      <c r="E8" s="19">
        <v>20</v>
      </c>
      <c r="F8" s="20">
        <v>1</v>
      </c>
      <c r="G8" s="19">
        <v>20</v>
      </c>
      <c r="H8" s="19">
        <f>E8-G8</f>
        <v>0</v>
      </c>
      <c r="I8" s="106">
        <v>4</v>
      </c>
      <c r="J8" s="106">
        <v>4</v>
      </c>
      <c r="K8" s="106">
        <v>4</v>
      </c>
      <c r="L8" s="106">
        <v>4</v>
      </c>
      <c r="M8" s="106">
        <v>4</v>
      </c>
      <c r="N8" s="107"/>
      <c r="O8" s="108"/>
      <c r="P8" s="109" t="s">
        <v>28</v>
      </c>
      <c r="Q8" s="133" t="s">
        <v>36</v>
      </c>
      <c r="R8" s="134" t="s">
        <v>29</v>
      </c>
      <c r="V8"/>
    </row>
    <row r="9" s="1" customFormat="1" ht="15.75" customHeight="1" spans="1:22">
      <c r="A9" s="12"/>
      <c r="B9" s="17" t="s">
        <v>37</v>
      </c>
      <c r="C9" s="13" t="s">
        <v>38</v>
      </c>
      <c r="D9" s="15" t="s">
        <v>39</v>
      </c>
      <c r="E9" s="15">
        <v>108</v>
      </c>
      <c r="F9" s="16">
        <v>6</v>
      </c>
      <c r="G9" s="15">
        <v>4</v>
      </c>
      <c r="H9" s="15">
        <f>E9-G9</f>
        <v>104</v>
      </c>
      <c r="I9" s="101">
        <v>36</v>
      </c>
      <c r="J9" s="101">
        <v>36</v>
      </c>
      <c r="K9" s="110">
        <v>36</v>
      </c>
      <c r="L9" s="111"/>
      <c r="M9" s="112"/>
      <c r="N9" s="102"/>
      <c r="O9" s="113" t="s">
        <v>27</v>
      </c>
      <c r="P9" s="114" t="s">
        <v>28</v>
      </c>
      <c r="Q9" s="116" t="s">
        <v>40</v>
      </c>
      <c r="R9" s="135" t="s">
        <v>29</v>
      </c>
      <c r="V9"/>
    </row>
    <row r="10" s="1" customFormat="1" ht="15.75" customHeight="1" spans="1:22">
      <c r="A10" s="12"/>
      <c r="B10" s="17" t="s">
        <v>41</v>
      </c>
      <c r="C10" s="17" t="s">
        <v>42</v>
      </c>
      <c r="D10" s="18" t="s">
        <v>43</v>
      </c>
      <c r="E10" s="19">
        <v>54</v>
      </c>
      <c r="F10" s="20">
        <v>3</v>
      </c>
      <c r="G10" s="19">
        <v>48</v>
      </c>
      <c r="H10" s="19">
        <f>E10-G10</f>
        <v>6</v>
      </c>
      <c r="I10" s="106">
        <v>54</v>
      </c>
      <c r="J10" s="106"/>
      <c r="K10" s="106"/>
      <c r="L10" s="106"/>
      <c r="M10" s="106"/>
      <c r="N10" s="107"/>
      <c r="O10" s="113" t="s">
        <v>27</v>
      </c>
      <c r="P10" s="109" t="s">
        <v>28</v>
      </c>
      <c r="Q10" s="133" t="s">
        <v>28</v>
      </c>
      <c r="R10" s="134" t="s">
        <v>29</v>
      </c>
      <c r="V10"/>
    </row>
    <row r="11" s="1" customFormat="1" ht="15.75" customHeight="1" spans="1:22">
      <c r="A11" s="12"/>
      <c r="B11" s="17" t="s">
        <v>44</v>
      </c>
      <c r="C11" s="17" t="s">
        <v>45</v>
      </c>
      <c r="D11" s="18" t="s">
        <v>46</v>
      </c>
      <c r="E11" s="19">
        <v>54</v>
      </c>
      <c r="F11" s="20">
        <v>3</v>
      </c>
      <c r="G11" s="19">
        <v>48</v>
      </c>
      <c r="H11" s="19">
        <v>6</v>
      </c>
      <c r="I11" s="106"/>
      <c r="J11" s="106">
        <v>54</v>
      </c>
      <c r="K11" s="106"/>
      <c r="L11" s="106"/>
      <c r="M11" s="106"/>
      <c r="N11" s="107"/>
      <c r="O11" s="113" t="s">
        <v>27</v>
      </c>
      <c r="P11" s="109" t="s">
        <v>28</v>
      </c>
      <c r="Q11" s="133" t="s">
        <v>28</v>
      </c>
      <c r="R11" s="134" t="s">
        <v>29</v>
      </c>
      <c r="V11"/>
    </row>
    <row r="12" s="1" customFormat="1" ht="15.75" customHeight="1" spans="1:18">
      <c r="A12" s="12"/>
      <c r="B12" s="17" t="s">
        <v>47</v>
      </c>
      <c r="C12" s="17" t="s">
        <v>48</v>
      </c>
      <c r="D12" s="18" t="s">
        <v>49</v>
      </c>
      <c r="E12" s="19">
        <v>36</v>
      </c>
      <c r="F12" s="20">
        <v>2</v>
      </c>
      <c r="G12" s="19">
        <v>20</v>
      </c>
      <c r="H12" s="19">
        <f>E12-G12</f>
        <v>16</v>
      </c>
      <c r="I12" s="106"/>
      <c r="J12" s="106"/>
      <c r="K12" s="106">
        <v>36</v>
      </c>
      <c r="L12" s="106"/>
      <c r="M12" s="106"/>
      <c r="N12" s="107"/>
      <c r="O12" s="109" t="s">
        <v>50</v>
      </c>
      <c r="P12" s="114" t="s">
        <v>28</v>
      </c>
      <c r="Q12" s="116" t="s">
        <v>28</v>
      </c>
      <c r="R12" s="135" t="s">
        <v>29</v>
      </c>
    </row>
    <row r="13" s="1" customFormat="1" ht="15.75" customHeight="1" spans="1:20">
      <c r="A13" s="12"/>
      <c r="B13" s="17" t="s">
        <v>51</v>
      </c>
      <c r="C13" s="17" t="s">
        <v>52</v>
      </c>
      <c r="D13" s="18" t="s">
        <v>53</v>
      </c>
      <c r="E13" s="19">
        <v>18</v>
      </c>
      <c r="F13" s="20">
        <v>1</v>
      </c>
      <c r="G13" s="19">
        <v>14</v>
      </c>
      <c r="H13" s="19">
        <f>E13-G13</f>
        <v>4</v>
      </c>
      <c r="I13" s="106">
        <v>18</v>
      </c>
      <c r="J13" s="106"/>
      <c r="K13" s="106"/>
      <c r="L13" s="106"/>
      <c r="M13" s="106"/>
      <c r="N13" s="107"/>
      <c r="O13" s="109" t="s">
        <v>50</v>
      </c>
      <c r="P13" s="114" t="s">
        <v>28</v>
      </c>
      <c r="Q13" s="116" t="s">
        <v>28</v>
      </c>
      <c r="R13" s="135" t="s">
        <v>29</v>
      </c>
      <c r="S13" s="136"/>
      <c r="T13"/>
    </row>
    <row r="14" s="1" customFormat="1" ht="15.75" customHeight="1" spans="1:20">
      <c r="A14" s="12"/>
      <c r="B14" s="17" t="s">
        <v>54</v>
      </c>
      <c r="C14" s="17" t="s">
        <v>55</v>
      </c>
      <c r="D14" s="19" t="s">
        <v>56</v>
      </c>
      <c r="E14" s="19">
        <v>36</v>
      </c>
      <c r="F14" s="20">
        <v>2</v>
      </c>
      <c r="G14" s="19">
        <v>22</v>
      </c>
      <c r="H14" s="19">
        <f t="shared" ref="H14:H19" si="0">E14-G14</f>
        <v>14</v>
      </c>
      <c r="I14" s="115">
        <v>36</v>
      </c>
      <c r="J14" s="115"/>
      <c r="K14" s="115"/>
      <c r="L14" s="115"/>
      <c r="M14" s="115"/>
      <c r="N14" s="21"/>
      <c r="O14" s="114" t="s">
        <v>50</v>
      </c>
      <c r="P14" s="114" t="s">
        <v>28</v>
      </c>
      <c r="Q14" s="116" t="s">
        <v>28</v>
      </c>
      <c r="R14" s="135" t="s">
        <v>57</v>
      </c>
      <c r="T14"/>
    </row>
    <row r="15" s="1" customFormat="1" ht="15.75" customHeight="1" spans="1:20">
      <c r="A15" s="12"/>
      <c r="B15" s="17" t="s">
        <v>58</v>
      </c>
      <c r="C15" s="17" t="s">
        <v>59</v>
      </c>
      <c r="D15" s="19" t="s">
        <v>60</v>
      </c>
      <c r="E15" s="19">
        <v>36</v>
      </c>
      <c r="F15" s="21">
        <v>2</v>
      </c>
      <c r="G15" s="19">
        <v>14</v>
      </c>
      <c r="H15" s="19">
        <f t="shared" si="0"/>
        <v>22</v>
      </c>
      <c r="I15" s="115">
        <v>36</v>
      </c>
      <c r="J15" s="115"/>
      <c r="K15" s="115"/>
      <c r="L15" s="115"/>
      <c r="M15" s="115"/>
      <c r="N15" s="21"/>
      <c r="O15" s="114" t="s">
        <v>50</v>
      </c>
      <c r="P15" s="114" t="s">
        <v>28</v>
      </c>
      <c r="Q15" s="116" t="s">
        <v>28</v>
      </c>
      <c r="R15" s="135" t="s">
        <v>57</v>
      </c>
      <c r="T15"/>
    </row>
    <row r="16" s="1" customFormat="1" ht="15.75" customHeight="1" spans="1:20">
      <c r="A16" s="12"/>
      <c r="B16" s="17" t="s">
        <v>61</v>
      </c>
      <c r="C16" s="17" t="s">
        <v>62</v>
      </c>
      <c r="D16" s="19" t="s">
        <v>63</v>
      </c>
      <c r="E16" s="19">
        <v>36</v>
      </c>
      <c r="F16" s="20">
        <v>2</v>
      </c>
      <c r="G16" s="19">
        <v>28</v>
      </c>
      <c r="H16" s="19">
        <f t="shared" si="0"/>
        <v>8</v>
      </c>
      <c r="I16" s="115"/>
      <c r="J16" s="115">
        <v>36</v>
      </c>
      <c r="K16" s="115"/>
      <c r="L16" s="115"/>
      <c r="M16" s="115"/>
      <c r="N16" s="21"/>
      <c r="O16" s="114" t="s">
        <v>50</v>
      </c>
      <c r="P16" s="114" t="s">
        <v>28</v>
      </c>
      <c r="Q16" s="116" t="s">
        <v>28</v>
      </c>
      <c r="R16" s="135" t="s">
        <v>57</v>
      </c>
      <c r="T16"/>
    </row>
    <row r="17" s="1" customFormat="1" ht="15.75" customHeight="1" spans="1:18">
      <c r="A17" s="12"/>
      <c r="B17" s="17" t="s">
        <v>64</v>
      </c>
      <c r="C17" s="17" t="s">
        <v>65</v>
      </c>
      <c r="D17" s="19" t="s">
        <v>66</v>
      </c>
      <c r="E17" s="19">
        <v>54</v>
      </c>
      <c r="F17" s="20">
        <v>3</v>
      </c>
      <c r="G17" s="19">
        <v>24</v>
      </c>
      <c r="H17" s="19">
        <f t="shared" si="0"/>
        <v>30</v>
      </c>
      <c r="I17" s="106"/>
      <c r="J17" s="19">
        <v>54</v>
      </c>
      <c r="K17" s="19"/>
      <c r="L17" s="19"/>
      <c r="M17" s="19"/>
      <c r="N17" s="19"/>
      <c r="O17" s="113" t="s">
        <v>27</v>
      </c>
      <c r="P17" s="114" t="s">
        <v>28</v>
      </c>
      <c r="Q17" s="116" t="s">
        <v>28</v>
      </c>
      <c r="R17" s="135" t="s">
        <v>67</v>
      </c>
    </row>
    <row r="18" s="1" customFormat="1" ht="15.75" customHeight="1" spans="1:18">
      <c r="A18" s="12"/>
      <c r="B18" s="17" t="s">
        <v>68</v>
      </c>
      <c r="C18" s="17" t="s">
        <v>69</v>
      </c>
      <c r="D18" s="19" t="s">
        <v>70</v>
      </c>
      <c r="E18" s="19">
        <v>36</v>
      </c>
      <c r="F18" s="20">
        <v>2</v>
      </c>
      <c r="G18" s="19">
        <v>28</v>
      </c>
      <c r="H18" s="19">
        <f t="shared" si="0"/>
        <v>8</v>
      </c>
      <c r="I18" s="19"/>
      <c r="J18" s="19"/>
      <c r="K18" s="19"/>
      <c r="L18" s="19"/>
      <c r="M18" s="19">
        <v>36</v>
      </c>
      <c r="N18" s="19"/>
      <c r="O18" s="114" t="s">
        <v>50</v>
      </c>
      <c r="P18" s="114" t="s">
        <v>28</v>
      </c>
      <c r="Q18" s="116" t="s">
        <v>28</v>
      </c>
      <c r="R18" s="135" t="s">
        <v>57</v>
      </c>
    </row>
    <row r="19" ht="15.75" customHeight="1" spans="1:22">
      <c r="A19" s="22"/>
      <c r="B19" s="17" t="s">
        <v>71</v>
      </c>
      <c r="C19" s="17" t="s">
        <v>72</v>
      </c>
      <c r="D19" s="19" t="s">
        <v>73</v>
      </c>
      <c r="E19" s="19">
        <v>36</v>
      </c>
      <c r="F19" s="19">
        <v>2</v>
      </c>
      <c r="G19" s="19">
        <v>30</v>
      </c>
      <c r="H19" s="19">
        <f t="shared" si="0"/>
        <v>6</v>
      </c>
      <c r="I19" s="19"/>
      <c r="J19" s="19">
        <v>36</v>
      </c>
      <c r="K19" s="19"/>
      <c r="L19" s="19"/>
      <c r="M19" s="19"/>
      <c r="N19" s="19"/>
      <c r="O19" s="114" t="s">
        <v>50</v>
      </c>
      <c r="P19" s="114" t="s">
        <v>28</v>
      </c>
      <c r="Q19" s="116" t="s">
        <v>28</v>
      </c>
      <c r="R19" s="135" t="s">
        <v>29</v>
      </c>
      <c r="T19" s="1"/>
      <c r="V19" s="1"/>
    </row>
    <row r="20" ht="15.75" customHeight="1" spans="1:22">
      <c r="A20" s="22"/>
      <c r="B20" s="17" t="s">
        <v>74</v>
      </c>
      <c r="C20" s="17" t="s">
        <v>75</v>
      </c>
      <c r="D20" s="23" t="s">
        <v>76</v>
      </c>
      <c r="E20" s="19">
        <v>18</v>
      </c>
      <c r="F20" s="19">
        <v>1</v>
      </c>
      <c r="G20" s="19">
        <v>9</v>
      </c>
      <c r="H20" s="19">
        <v>9</v>
      </c>
      <c r="I20" s="19"/>
      <c r="J20" s="19">
        <v>18</v>
      </c>
      <c r="K20" s="19"/>
      <c r="L20" s="19"/>
      <c r="M20" s="19"/>
      <c r="N20" s="19"/>
      <c r="O20" s="109" t="s">
        <v>50</v>
      </c>
      <c r="P20" s="109" t="s">
        <v>28</v>
      </c>
      <c r="Q20" s="133" t="s">
        <v>28</v>
      </c>
      <c r="R20" s="134" t="s">
        <v>77</v>
      </c>
      <c r="T20" s="1"/>
      <c r="V20" s="1"/>
    </row>
    <row r="21" ht="15.75" customHeight="1" spans="1:22">
      <c r="A21" s="22"/>
      <c r="B21" s="17" t="s">
        <v>78</v>
      </c>
      <c r="C21" s="24" t="s">
        <v>79</v>
      </c>
      <c r="D21" s="25"/>
      <c r="E21" s="26">
        <v>144</v>
      </c>
      <c r="F21" s="27">
        <v>8</v>
      </c>
      <c r="G21" s="26">
        <v>104</v>
      </c>
      <c r="H21" s="26">
        <v>40</v>
      </c>
      <c r="I21" s="26"/>
      <c r="J21" s="26">
        <v>36</v>
      </c>
      <c r="K21" s="26">
        <v>36</v>
      </c>
      <c r="L21" s="26">
        <v>36</v>
      </c>
      <c r="M21" s="26">
        <v>36</v>
      </c>
      <c r="N21" s="27"/>
      <c r="O21" s="114" t="s">
        <v>50</v>
      </c>
      <c r="P21" s="114" t="s">
        <v>80</v>
      </c>
      <c r="Q21" s="116"/>
      <c r="R21" s="135" t="s">
        <v>57</v>
      </c>
      <c r="T21" s="1"/>
      <c r="V21" s="1"/>
    </row>
    <row r="22" ht="15.75" customHeight="1" spans="1:22">
      <c r="A22" s="22"/>
      <c r="B22" s="28" t="s">
        <v>81</v>
      </c>
      <c r="C22" s="29"/>
      <c r="D22" s="30"/>
      <c r="E22" s="31">
        <f>SUM(E6:E21)</f>
        <v>812</v>
      </c>
      <c r="F22" s="31">
        <f t="shared" ref="F22:N22" si="1">SUM(F6:F21)</f>
        <v>45</v>
      </c>
      <c r="G22" s="31">
        <f t="shared" si="1"/>
        <v>523</v>
      </c>
      <c r="H22" s="31">
        <f t="shared" si="1"/>
        <v>289</v>
      </c>
      <c r="I22" s="31">
        <f t="shared" si="1"/>
        <v>238</v>
      </c>
      <c r="J22" s="31">
        <f t="shared" si="1"/>
        <v>346</v>
      </c>
      <c r="K22" s="31">
        <f t="shared" si="1"/>
        <v>112</v>
      </c>
      <c r="L22" s="31">
        <f t="shared" si="1"/>
        <v>40</v>
      </c>
      <c r="M22" s="31">
        <f t="shared" si="1"/>
        <v>76</v>
      </c>
      <c r="N22" s="31">
        <f t="shared" si="1"/>
        <v>0</v>
      </c>
      <c r="O22" s="114"/>
      <c r="P22" s="114"/>
      <c r="Q22" s="116"/>
      <c r="R22" s="53"/>
      <c r="T22" s="1"/>
      <c r="V22" s="1"/>
    </row>
    <row r="23" ht="15.75" customHeight="1" spans="1:20">
      <c r="A23" s="22" t="s">
        <v>82</v>
      </c>
      <c r="B23" s="32" t="s">
        <v>24</v>
      </c>
      <c r="C23" s="33" t="s">
        <v>83</v>
      </c>
      <c r="D23" s="34" t="s">
        <v>84</v>
      </c>
      <c r="E23" s="35">
        <v>54</v>
      </c>
      <c r="F23" s="36">
        <v>3</v>
      </c>
      <c r="G23" s="35">
        <v>48</v>
      </c>
      <c r="H23" s="35">
        <v>6</v>
      </c>
      <c r="I23" s="35">
        <v>54</v>
      </c>
      <c r="J23" s="35"/>
      <c r="K23" s="35"/>
      <c r="L23" s="35"/>
      <c r="M23" s="35"/>
      <c r="N23" s="36"/>
      <c r="O23" s="116" t="s">
        <v>27</v>
      </c>
      <c r="P23" s="116" t="s">
        <v>28</v>
      </c>
      <c r="Q23" s="116" t="s">
        <v>28</v>
      </c>
      <c r="R23" s="137" t="s">
        <v>77</v>
      </c>
      <c r="T23" s="1"/>
    </row>
    <row r="24" ht="15.75" customHeight="1" spans="1:20">
      <c r="A24" s="22"/>
      <c r="B24" s="32" t="s">
        <v>30</v>
      </c>
      <c r="C24" s="33" t="s">
        <v>85</v>
      </c>
      <c r="D24" s="34" t="s">
        <v>86</v>
      </c>
      <c r="E24" s="35">
        <v>54</v>
      </c>
      <c r="F24" s="36">
        <v>3</v>
      </c>
      <c r="G24" s="35">
        <v>30</v>
      </c>
      <c r="H24" s="35">
        <v>24</v>
      </c>
      <c r="I24" s="35">
        <v>54</v>
      </c>
      <c r="J24" s="35"/>
      <c r="K24" s="35"/>
      <c r="L24" s="35"/>
      <c r="M24" s="35"/>
      <c r="N24" s="36"/>
      <c r="O24" s="116" t="s">
        <v>27</v>
      </c>
      <c r="P24" s="116" t="s">
        <v>28</v>
      </c>
      <c r="Q24" s="116" t="s">
        <v>28</v>
      </c>
      <c r="R24" s="137" t="s">
        <v>77</v>
      </c>
      <c r="T24" s="1"/>
    </row>
    <row r="25" ht="15.75" customHeight="1" spans="1:20">
      <c r="A25" s="22"/>
      <c r="B25" s="32" t="s">
        <v>33</v>
      </c>
      <c r="C25" s="33" t="s">
        <v>87</v>
      </c>
      <c r="D25" s="34" t="s">
        <v>88</v>
      </c>
      <c r="E25" s="37">
        <v>54</v>
      </c>
      <c r="F25" s="38">
        <v>3</v>
      </c>
      <c r="G25" s="37">
        <v>40</v>
      </c>
      <c r="H25" s="37">
        <v>14</v>
      </c>
      <c r="I25" s="37">
        <v>54</v>
      </c>
      <c r="J25" s="37"/>
      <c r="K25" s="35"/>
      <c r="L25" s="35"/>
      <c r="M25" s="35"/>
      <c r="N25" s="36"/>
      <c r="O25" s="116" t="s">
        <v>27</v>
      </c>
      <c r="P25" s="116" t="s">
        <v>28</v>
      </c>
      <c r="Q25" s="116" t="s">
        <v>28</v>
      </c>
      <c r="R25" s="137" t="s">
        <v>77</v>
      </c>
      <c r="T25" s="1"/>
    </row>
    <row r="26" ht="15.75" customHeight="1" spans="1:21">
      <c r="A26" s="22"/>
      <c r="B26" s="32" t="s">
        <v>37</v>
      </c>
      <c r="C26" s="33" t="s">
        <v>89</v>
      </c>
      <c r="D26" s="34" t="s">
        <v>90</v>
      </c>
      <c r="E26" s="37">
        <v>54</v>
      </c>
      <c r="F26" s="38">
        <v>3</v>
      </c>
      <c r="G26" s="37">
        <v>30</v>
      </c>
      <c r="H26" s="37">
        <v>24</v>
      </c>
      <c r="I26" s="37"/>
      <c r="J26" s="37">
        <v>54</v>
      </c>
      <c r="K26" s="35"/>
      <c r="L26" s="35"/>
      <c r="M26" s="35"/>
      <c r="N26" s="36"/>
      <c r="O26" s="116" t="s">
        <v>27</v>
      </c>
      <c r="P26" s="116" t="s">
        <v>28</v>
      </c>
      <c r="Q26" s="116" t="s">
        <v>28</v>
      </c>
      <c r="R26" s="137" t="s">
        <v>77</v>
      </c>
      <c r="T26" s="1"/>
      <c r="U26" s="1"/>
    </row>
    <row r="27" ht="15.75" customHeight="1" spans="1:22">
      <c r="A27" s="22"/>
      <c r="B27" s="32" t="s">
        <v>41</v>
      </c>
      <c r="C27" s="33" t="s">
        <v>91</v>
      </c>
      <c r="D27" s="39" t="s">
        <v>92</v>
      </c>
      <c r="E27" s="37">
        <v>54</v>
      </c>
      <c r="F27" s="38">
        <v>3</v>
      </c>
      <c r="G27" s="37">
        <v>30</v>
      </c>
      <c r="H27" s="37">
        <v>24</v>
      </c>
      <c r="I27" s="37"/>
      <c r="J27" s="37"/>
      <c r="K27" s="35">
        <v>54</v>
      </c>
      <c r="L27" s="35"/>
      <c r="M27" s="35"/>
      <c r="N27" s="36"/>
      <c r="O27" s="116" t="s">
        <v>27</v>
      </c>
      <c r="P27" s="116" t="s">
        <v>28</v>
      </c>
      <c r="Q27" s="116" t="s">
        <v>28</v>
      </c>
      <c r="R27" s="137" t="s">
        <v>77</v>
      </c>
      <c r="U27" s="1"/>
      <c r="V27" s="1"/>
    </row>
    <row r="28" ht="15.75" customHeight="1" spans="1:22">
      <c r="A28" s="22"/>
      <c r="B28" s="32" t="s">
        <v>44</v>
      </c>
      <c r="C28" s="33" t="s">
        <v>93</v>
      </c>
      <c r="D28" s="39" t="s">
        <v>94</v>
      </c>
      <c r="E28" s="37">
        <v>54</v>
      </c>
      <c r="F28" s="38">
        <v>3</v>
      </c>
      <c r="G28" s="37">
        <v>40</v>
      </c>
      <c r="H28" s="37">
        <v>14</v>
      </c>
      <c r="I28" s="37"/>
      <c r="J28" s="37"/>
      <c r="K28" s="35">
        <v>54</v>
      </c>
      <c r="L28" s="35"/>
      <c r="M28" s="35"/>
      <c r="N28" s="36"/>
      <c r="O28" s="116" t="s">
        <v>50</v>
      </c>
      <c r="P28" s="116" t="s">
        <v>28</v>
      </c>
      <c r="Q28" s="116" t="s">
        <v>28</v>
      </c>
      <c r="R28" s="137" t="s">
        <v>77</v>
      </c>
      <c r="U28" s="1"/>
      <c r="V28" s="1"/>
    </row>
    <row r="29" ht="15.75" customHeight="1" spans="1:22">
      <c r="A29" s="22"/>
      <c r="B29" s="32" t="s">
        <v>47</v>
      </c>
      <c r="C29" s="33" t="s">
        <v>95</v>
      </c>
      <c r="D29" s="39" t="s">
        <v>96</v>
      </c>
      <c r="E29" s="37">
        <v>36</v>
      </c>
      <c r="F29" s="38">
        <v>2</v>
      </c>
      <c r="G29" s="37">
        <v>20</v>
      </c>
      <c r="H29" s="37">
        <v>16</v>
      </c>
      <c r="I29" s="37"/>
      <c r="J29" s="37"/>
      <c r="K29" s="35"/>
      <c r="L29" s="35"/>
      <c r="M29" s="35">
        <v>36</v>
      </c>
      <c r="N29" s="36"/>
      <c r="O29" s="116" t="s">
        <v>50</v>
      </c>
      <c r="P29" s="116" t="s">
        <v>28</v>
      </c>
      <c r="Q29" s="116" t="s">
        <v>28</v>
      </c>
      <c r="R29" s="137" t="s">
        <v>77</v>
      </c>
      <c r="U29" s="1"/>
      <c r="V29" s="1"/>
    </row>
    <row r="30" ht="15.75" customHeight="1" spans="1:22">
      <c r="A30" s="22"/>
      <c r="B30" s="32" t="s">
        <v>51</v>
      </c>
      <c r="C30" s="33" t="s">
        <v>97</v>
      </c>
      <c r="D30" s="40" t="s">
        <v>98</v>
      </c>
      <c r="E30" s="37">
        <v>54</v>
      </c>
      <c r="F30" s="38">
        <v>3</v>
      </c>
      <c r="G30" s="37">
        <v>40</v>
      </c>
      <c r="H30" s="37">
        <v>14</v>
      </c>
      <c r="I30" s="37"/>
      <c r="J30" s="37"/>
      <c r="K30" s="35"/>
      <c r="L30" s="35">
        <v>54</v>
      </c>
      <c r="M30" s="35"/>
      <c r="N30" s="36"/>
      <c r="O30" s="116" t="s">
        <v>50</v>
      </c>
      <c r="P30" s="116" t="s">
        <v>28</v>
      </c>
      <c r="Q30" s="116" t="s">
        <v>28</v>
      </c>
      <c r="R30" s="137" t="s">
        <v>77</v>
      </c>
      <c r="U30" s="1"/>
      <c r="V30" s="1"/>
    </row>
    <row r="31" ht="15.75" customHeight="1" spans="1:22">
      <c r="A31" s="22"/>
      <c r="B31" s="32" t="s">
        <v>54</v>
      </c>
      <c r="C31" s="33" t="s">
        <v>99</v>
      </c>
      <c r="D31" s="39" t="s">
        <v>100</v>
      </c>
      <c r="E31" s="37">
        <v>54</v>
      </c>
      <c r="F31" s="38">
        <v>3</v>
      </c>
      <c r="G31" s="37">
        <v>30</v>
      </c>
      <c r="H31" s="37">
        <v>24</v>
      </c>
      <c r="I31" s="37"/>
      <c r="J31" s="37"/>
      <c r="K31" s="35"/>
      <c r="L31" s="35">
        <v>54</v>
      </c>
      <c r="M31" s="35"/>
      <c r="N31" s="36"/>
      <c r="O31" s="116" t="s">
        <v>50</v>
      </c>
      <c r="P31" s="116" t="s">
        <v>28</v>
      </c>
      <c r="Q31" s="116" t="s">
        <v>28</v>
      </c>
      <c r="R31" s="137" t="s">
        <v>77</v>
      </c>
      <c r="U31" s="1"/>
      <c r="V31" s="1"/>
    </row>
    <row r="32" ht="15.75" customHeight="1" spans="1:22">
      <c r="A32" s="22"/>
      <c r="B32" s="32" t="s">
        <v>58</v>
      </c>
      <c r="C32" s="33" t="s">
        <v>101</v>
      </c>
      <c r="D32" s="39" t="s">
        <v>102</v>
      </c>
      <c r="E32" s="37">
        <v>36</v>
      </c>
      <c r="F32" s="38">
        <v>2</v>
      </c>
      <c r="G32" s="37">
        <v>30</v>
      </c>
      <c r="H32" s="37">
        <v>6</v>
      </c>
      <c r="I32" s="37"/>
      <c r="J32" s="37"/>
      <c r="K32" s="35"/>
      <c r="L32" s="35"/>
      <c r="M32" s="35">
        <v>36</v>
      </c>
      <c r="N32" s="36"/>
      <c r="O32" s="116" t="s">
        <v>50</v>
      </c>
      <c r="P32" s="116" t="s">
        <v>28</v>
      </c>
      <c r="Q32" s="116" t="s">
        <v>28</v>
      </c>
      <c r="R32" s="137" t="s">
        <v>77</v>
      </c>
      <c r="U32" s="1"/>
      <c r="V32" s="1"/>
    </row>
    <row r="33" ht="15.75" customHeight="1" spans="1:22">
      <c r="A33" s="22"/>
      <c r="B33" s="28" t="s">
        <v>81</v>
      </c>
      <c r="C33" s="29"/>
      <c r="D33" s="30"/>
      <c r="E33" s="31">
        <f>SUM(E23:E32)</f>
        <v>504</v>
      </c>
      <c r="F33" s="31">
        <f t="shared" ref="F33:N33" si="2">SUM(F23:F32)</f>
        <v>28</v>
      </c>
      <c r="G33" s="31">
        <f t="shared" si="2"/>
        <v>338</v>
      </c>
      <c r="H33" s="31">
        <f t="shared" si="2"/>
        <v>166</v>
      </c>
      <c r="I33" s="31">
        <f t="shared" si="2"/>
        <v>162</v>
      </c>
      <c r="J33" s="31">
        <f t="shared" si="2"/>
        <v>54</v>
      </c>
      <c r="K33" s="31">
        <f t="shared" si="2"/>
        <v>108</v>
      </c>
      <c r="L33" s="31">
        <f t="shared" si="2"/>
        <v>108</v>
      </c>
      <c r="M33" s="31">
        <f t="shared" si="2"/>
        <v>72</v>
      </c>
      <c r="N33" s="31">
        <f t="shared" si="2"/>
        <v>0</v>
      </c>
      <c r="O33" s="117"/>
      <c r="P33" s="117"/>
      <c r="Q33" s="116"/>
      <c r="R33" s="53"/>
      <c r="U33" s="1"/>
      <c r="V33" s="1"/>
    </row>
    <row r="34" ht="15.75" customHeight="1" spans="1:22">
      <c r="A34" s="22" t="s">
        <v>103</v>
      </c>
      <c r="B34" s="32" t="s">
        <v>24</v>
      </c>
      <c r="C34" s="41" t="s">
        <v>104</v>
      </c>
      <c r="D34" s="42" t="s">
        <v>105</v>
      </c>
      <c r="E34" s="43">
        <v>72</v>
      </c>
      <c r="F34" s="44">
        <v>4</v>
      </c>
      <c r="G34" s="43">
        <v>40</v>
      </c>
      <c r="H34" s="43">
        <v>32</v>
      </c>
      <c r="I34" s="43"/>
      <c r="J34" s="43"/>
      <c r="K34" s="43">
        <v>72</v>
      </c>
      <c r="L34" s="43"/>
      <c r="M34" s="43"/>
      <c r="N34" s="43"/>
      <c r="O34" s="116" t="s">
        <v>27</v>
      </c>
      <c r="P34" s="116" t="s">
        <v>28</v>
      </c>
      <c r="Q34" s="116" t="s">
        <v>28</v>
      </c>
      <c r="R34" s="53" t="s">
        <v>77</v>
      </c>
      <c r="T34" s="1"/>
      <c r="U34" s="1"/>
      <c r="V34" s="1"/>
    </row>
    <row r="35" ht="15.75" customHeight="1" spans="1:22">
      <c r="A35" s="22"/>
      <c r="B35" s="32" t="s">
        <v>30</v>
      </c>
      <c r="C35" s="41" t="s">
        <v>106</v>
      </c>
      <c r="D35" s="45" t="s">
        <v>107</v>
      </c>
      <c r="E35" s="43">
        <v>72</v>
      </c>
      <c r="F35" s="44">
        <v>4</v>
      </c>
      <c r="G35" s="43">
        <v>40</v>
      </c>
      <c r="H35" s="43">
        <v>32</v>
      </c>
      <c r="I35" s="43"/>
      <c r="J35" s="43"/>
      <c r="K35" s="43">
        <v>72</v>
      </c>
      <c r="L35" s="43"/>
      <c r="M35" s="43"/>
      <c r="N35" s="44"/>
      <c r="O35" s="113" t="s">
        <v>27</v>
      </c>
      <c r="P35" s="116" t="s">
        <v>28</v>
      </c>
      <c r="Q35" s="116" t="s">
        <v>28</v>
      </c>
      <c r="R35" s="53" t="s">
        <v>77</v>
      </c>
      <c r="T35" s="1"/>
      <c r="U35" s="1"/>
      <c r="V35" s="1"/>
    </row>
    <row r="36" ht="15.75" customHeight="1" spans="1:22">
      <c r="A36" s="22"/>
      <c r="B36" s="32" t="s">
        <v>33</v>
      </c>
      <c r="C36" s="41" t="s">
        <v>108</v>
      </c>
      <c r="D36" s="45" t="s">
        <v>109</v>
      </c>
      <c r="E36" s="43">
        <v>72</v>
      </c>
      <c r="F36" s="44">
        <v>4</v>
      </c>
      <c r="G36" s="43">
        <v>40</v>
      </c>
      <c r="H36" s="43">
        <v>32</v>
      </c>
      <c r="I36" s="43"/>
      <c r="J36" s="43"/>
      <c r="K36" s="43"/>
      <c r="L36" s="43">
        <v>72</v>
      </c>
      <c r="M36" s="43"/>
      <c r="N36" s="44"/>
      <c r="O36" s="113" t="s">
        <v>27</v>
      </c>
      <c r="P36" s="116" t="s">
        <v>28</v>
      </c>
      <c r="Q36" s="116" t="s">
        <v>28</v>
      </c>
      <c r="R36" s="53" t="s">
        <v>77</v>
      </c>
      <c r="T36" s="1"/>
      <c r="U36" s="1"/>
      <c r="V36" s="1"/>
    </row>
    <row r="37" ht="15.75" customHeight="1" spans="1:22">
      <c r="A37" s="22"/>
      <c r="B37" s="32" t="s">
        <v>37</v>
      </c>
      <c r="C37" s="41" t="s">
        <v>110</v>
      </c>
      <c r="D37" s="45" t="s">
        <v>111</v>
      </c>
      <c r="E37" s="43">
        <v>72</v>
      </c>
      <c r="F37" s="44">
        <v>4</v>
      </c>
      <c r="G37" s="43">
        <v>40</v>
      </c>
      <c r="H37" s="43">
        <v>32</v>
      </c>
      <c r="I37" s="43"/>
      <c r="J37" s="43"/>
      <c r="K37" s="43">
        <v>72</v>
      </c>
      <c r="L37" s="43"/>
      <c r="M37" s="43"/>
      <c r="N37" s="44"/>
      <c r="O37" s="48" t="s">
        <v>27</v>
      </c>
      <c r="P37" s="116" t="s">
        <v>28</v>
      </c>
      <c r="Q37" s="116" t="s">
        <v>28</v>
      </c>
      <c r="R37" s="53" t="s">
        <v>77</v>
      </c>
      <c r="T37" s="1"/>
      <c r="U37" s="1"/>
      <c r="V37" s="1"/>
    </row>
    <row r="38" ht="15.75" customHeight="1" spans="1:22">
      <c r="A38" s="22"/>
      <c r="B38" s="32" t="s">
        <v>41</v>
      </c>
      <c r="C38" s="41" t="s">
        <v>112</v>
      </c>
      <c r="D38" s="45" t="s">
        <v>113</v>
      </c>
      <c r="E38" s="43">
        <v>72</v>
      </c>
      <c r="F38" s="44">
        <v>4</v>
      </c>
      <c r="G38" s="43">
        <v>40</v>
      </c>
      <c r="H38" s="43">
        <v>32</v>
      </c>
      <c r="I38" s="43"/>
      <c r="J38" s="43"/>
      <c r="K38" s="43"/>
      <c r="L38" s="43">
        <v>72</v>
      </c>
      <c r="M38" s="43"/>
      <c r="N38" s="44"/>
      <c r="O38" s="48" t="s">
        <v>27</v>
      </c>
      <c r="P38" s="116" t="s">
        <v>28</v>
      </c>
      <c r="Q38" s="116" t="s">
        <v>28</v>
      </c>
      <c r="R38" s="53" t="s">
        <v>77</v>
      </c>
      <c r="T38" s="1"/>
      <c r="U38" s="1"/>
      <c r="V38" s="1"/>
    </row>
    <row r="39" ht="15.75" customHeight="1" spans="1:22">
      <c r="A39" s="22"/>
      <c r="B39" s="32" t="s">
        <v>44</v>
      </c>
      <c r="C39" s="41" t="s">
        <v>114</v>
      </c>
      <c r="D39" s="45" t="s">
        <v>115</v>
      </c>
      <c r="E39" s="43">
        <v>72</v>
      </c>
      <c r="F39" s="44">
        <v>4</v>
      </c>
      <c r="G39" s="43">
        <v>40</v>
      </c>
      <c r="H39" s="43">
        <v>32</v>
      </c>
      <c r="I39" s="43"/>
      <c r="J39" s="43"/>
      <c r="K39" s="43"/>
      <c r="L39" s="43">
        <v>72</v>
      </c>
      <c r="M39" s="43"/>
      <c r="N39" s="44"/>
      <c r="O39" s="48" t="s">
        <v>27</v>
      </c>
      <c r="P39" s="116" t="s">
        <v>28</v>
      </c>
      <c r="Q39" s="116" t="s">
        <v>28</v>
      </c>
      <c r="R39" s="53" t="s">
        <v>77</v>
      </c>
      <c r="T39" s="1"/>
      <c r="U39" s="1"/>
      <c r="V39" s="1"/>
    </row>
    <row r="40" ht="15.75" customHeight="1" spans="1:18">
      <c r="A40" s="22"/>
      <c r="B40" s="28" t="s">
        <v>81</v>
      </c>
      <c r="C40" s="29"/>
      <c r="D40" s="30"/>
      <c r="E40" s="31">
        <f>SUM(E34:E39)</f>
        <v>432</v>
      </c>
      <c r="F40" s="31">
        <f>SUM(F34:F39)</f>
        <v>24</v>
      </c>
      <c r="G40" s="31">
        <f t="shared" ref="G40:O40" si="3">SUM(G34:G39)</f>
        <v>240</v>
      </c>
      <c r="H40" s="31">
        <f t="shared" si="3"/>
        <v>192</v>
      </c>
      <c r="I40" s="31">
        <f t="shared" si="3"/>
        <v>0</v>
      </c>
      <c r="J40" s="31">
        <f t="shared" si="3"/>
        <v>0</v>
      </c>
      <c r="K40" s="31">
        <f t="shared" si="3"/>
        <v>216</v>
      </c>
      <c r="L40" s="31">
        <f t="shared" si="3"/>
        <v>216</v>
      </c>
      <c r="M40" s="31">
        <f t="shared" si="3"/>
        <v>0</v>
      </c>
      <c r="N40" s="31">
        <f t="shared" si="3"/>
        <v>0</v>
      </c>
      <c r="O40" s="31">
        <f t="shared" si="3"/>
        <v>0</v>
      </c>
      <c r="P40" s="117"/>
      <c r="Q40" s="116"/>
      <c r="R40" s="53"/>
    </row>
    <row r="41" ht="15.75" customHeight="1" spans="1:18">
      <c r="A41" s="46" t="s">
        <v>116</v>
      </c>
      <c r="B41" s="32" t="s">
        <v>24</v>
      </c>
      <c r="C41" s="41" t="s">
        <v>117</v>
      </c>
      <c r="D41" s="47" t="s">
        <v>118</v>
      </c>
      <c r="E41" s="48">
        <v>18</v>
      </c>
      <c r="F41" s="49">
        <v>1</v>
      </c>
      <c r="G41" s="50">
        <v>10</v>
      </c>
      <c r="H41" s="48">
        <f>E41-G41</f>
        <v>8</v>
      </c>
      <c r="I41" s="48"/>
      <c r="J41" s="48">
        <v>18</v>
      </c>
      <c r="K41" s="118"/>
      <c r="L41" s="48"/>
      <c r="M41" s="50"/>
      <c r="N41" s="119"/>
      <c r="O41" s="113" t="s">
        <v>50</v>
      </c>
      <c r="P41" s="113" t="s">
        <v>80</v>
      </c>
      <c r="Q41" s="116" t="s">
        <v>28</v>
      </c>
      <c r="R41" s="53" t="s">
        <v>77</v>
      </c>
    </row>
    <row r="42" ht="15.75" customHeight="1" spans="1:18">
      <c r="A42" s="51"/>
      <c r="B42" s="32" t="s">
        <v>30</v>
      </c>
      <c r="C42" s="41" t="s">
        <v>119</v>
      </c>
      <c r="D42" s="52" t="s">
        <v>120</v>
      </c>
      <c r="E42" s="48">
        <v>36</v>
      </c>
      <c r="F42" s="49">
        <v>2</v>
      </c>
      <c r="G42" s="50">
        <v>16</v>
      </c>
      <c r="H42" s="53">
        <v>20</v>
      </c>
      <c r="I42" s="53"/>
      <c r="J42" s="53"/>
      <c r="K42" s="120">
        <v>36</v>
      </c>
      <c r="L42" s="53"/>
      <c r="M42" s="34"/>
      <c r="N42" s="34"/>
      <c r="O42" s="113" t="s">
        <v>50</v>
      </c>
      <c r="P42" s="113" t="s">
        <v>80</v>
      </c>
      <c r="Q42" s="116" t="s">
        <v>28</v>
      </c>
      <c r="R42" s="53" t="s">
        <v>77</v>
      </c>
    </row>
    <row r="43" ht="15.75" customHeight="1" spans="1:18">
      <c r="A43" s="51"/>
      <c r="B43" s="54" t="s">
        <v>33</v>
      </c>
      <c r="C43" s="41" t="s">
        <v>121</v>
      </c>
      <c r="D43" s="52" t="s">
        <v>122</v>
      </c>
      <c r="E43" s="55">
        <v>18</v>
      </c>
      <c r="F43" s="56">
        <v>1</v>
      </c>
      <c r="G43" s="57">
        <v>10</v>
      </c>
      <c r="H43" s="55">
        <f>E43-G43</f>
        <v>8</v>
      </c>
      <c r="I43" s="53"/>
      <c r="J43" s="53"/>
      <c r="K43" s="121"/>
      <c r="L43" s="122">
        <v>18</v>
      </c>
      <c r="M43" s="50"/>
      <c r="N43" s="34"/>
      <c r="O43" s="113" t="s">
        <v>50</v>
      </c>
      <c r="P43" s="113" t="s">
        <v>80</v>
      </c>
      <c r="Q43" s="116" t="s">
        <v>28</v>
      </c>
      <c r="R43" s="53" t="s">
        <v>77</v>
      </c>
    </row>
    <row r="44" ht="15.75" customHeight="1" spans="1:18">
      <c r="A44" s="51"/>
      <c r="B44" s="32" t="s">
        <v>37</v>
      </c>
      <c r="C44" s="41" t="s">
        <v>123</v>
      </c>
      <c r="D44" s="52" t="s">
        <v>124</v>
      </c>
      <c r="E44" s="53">
        <v>18</v>
      </c>
      <c r="F44" s="49">
        <v>1</v>
      </c>
      <c r="G44" s="34">
        <v>10</v>
      </c>
      <c r="H44" s="53">
        <v>8</v>
      </c>
      <c r="I44" s="53"/>
      <c r="J44" s="53"/>
      <c r="K44" s="53"/>
      <c r="L44" s="53">
        <v>18</v>
      </c>
      <c r="M44" s="34"/>
      <c r="N44" s="34"/>
      <c r="O44" s="113" t="s">
        <v>50</v>
      </c>
      <c r="P44" s="113" t="s">
        <v>80</v>
      </c>
      <c r="Q44" s="116" t="s">
        <v>28</v>
      </c>
      <c r="R44" s="53" t="s">
        <v>77</v>
      </c>
    </row>
    <row r="45" ht="15.75" customHeight="1" spans="1:18">
      <c r="A45" s="51"/>
      <c r="B45" s="54" t="s">
        <v>41</v>
      </c>
      <c r="C45" s="41" t="s">
        <v>125</v>
      </c>
      <c r="D45" s="58" t="s">
        <v>126</v>
      </c>
      <c r="E45" s="59">
        <v>36</v>
      </c>
      <c r="F45" s="60">
        <v>2</v>
      </c>
      <c r="G45" s="59">
        <v>20</v>
      </c>
      <c r="H45" s="59">
        <v>16</v>
      </c>
      <c r="I45" s="123"/>
      <c r="J45" s="123"/>
      <c r="K45" s="123"/>
      <c r="L45" s="124"/>
      <c r="M45" s="59">
        <v>36</v>
      </c>
      <c r="N45" s="125"/>
      <c r="O45" s="114" t="s">
        <v>50</v>
      </c>
      <c r="P45" s="113" t="s">
        <v>80</v>
      </c>
      <c r="Q45" s="116" t="s">
        <v>28</v>
      </c>
      <c r="R45" s="53" t="s">
        <v>77</v>
      </c>
    </row>
    <row r="46" ht="15.75" customHeight="1" spans="1:22">
      <c r="A46" s="51"/>
      <c r="B46" s="61"/>
      <c r="C46" s="41" t="s">
        <v>127</v>
      </c>
      <c r="D46" s="58" t="s">
        <v>128</v>
      </c>
      <c r="E46" s="62"/>
      <c r="F46" s="63"/>
      <c r="G46" s="62"/>
      <c r="H46" s="62"/>
      <c r="I46" s="123"/>
      <c r="J46" s="123"/>
      <c r="K46" s="123"/>
      <c r="L46" s="124"/>
      <c r="M46" s="62"/>
      <c r="N46" s="125"/>
      <c r="O46" s="114" t="s">
        <v>50</v>
      </c>
      <c r="P46" s="113" t="s">
        <v>80</v>
      </c>
      <c r="Q46" s="116" t="s">
        <v>28</v>
      </c>
      <c r="R46" s="53" t="s">
        <v>77</v>
      </c>
      <c r="T46" s="1"/>
      <c r="U46" s="1"/>
      <c r="V46" s="1"/>
    </row>
    <row r="47" ht="15.75" customHeight="1" spans="1:22">
      <c r="A47" s="51"/>
      <c r="B47" s="32" t="s">
        <v>44</v>
      </c>
      <c r="C47" s="41" t="s">
        <v>129</v>
      </c>
      <c r="D47" s="58" t="s">
        <v>130</v>
      </c>
      <c r="E47" s="26">
        <v>18</v>
      </c>
      <c r="F47" s="27">
        <v>1</v>
      </c>
      <c r="G47" s="26">
        <v>10</v>
      </c>
      <c r="H47" s="26">
        <v>8</v>
      </c>
      <c r="I47" s="123"/>
      <c r="J47" s="123"/>
      <c r="K47" s="123"/>
      <c r="L47" s="123"/>
      <c r="M47" s="26">
        <v>18</v>
      </c>
      <c r="N47" s="26"/>
      <c r="O47" s="114" t="s">
        <v>50</v>
      </c>
      <c r="P47" s="113" t="s">
        <v>80</v>
      </c>
      <c r="Q47" s="116" t="s">
        <v>28</v>
      </c>
      <c r="R47" s="53" t="s">
        <v>77</v>
      </c>
      <c r="T47" s="1"/>
      <c r="U47" s="1"/>
      <c r="V47" s="1"/>
    </row>
    <row r="48" ht="15.75" customHeight="1" spans="1:22">
      <c r="A48" s="64"/>
      <c r="B48" s="28" t="s">
        <v>81</v>
      </c>
      <c r="C48" s="29"/>
      <c r="D48" s="30"/>
      <c r="E48" s="31">
        <f t="shared" ref="E48:N48" si="4">SUM(E41:E47)</f>
        <v>144</v>
      </c>
      <c r="F48" s="31">
        <f t="shared" si="4"/>
        <v>8</v>
      </c>
      <c r="G48" s="31">
        <f t="shared" si="4"/>
        <v>76</v>
      </c>
      <c r="H48" s="31">
        <f t="shared" si="4"/>
        <v>68</v>
      </c>
      <c r="I48" s="31">
        <f t="shared" si="4"/>
        <v>0</v>
      </c>
      <c r="J48" s="31">
        <f t="shared" si="4"/>
        <v>18</v>
      </c>
      <c r="K48" s="31">
        <f t="shared" si="4"/>
        <v>36</v>
      </c>
      <c r="L48" s="31">
        <f t="shared" si="4"/>
        <v>36</v>
      </c>
      <c r="M48" s="31">
        <f t="shared" si="4"/>
        <v>54</v>
      </c>
      <c r="N48" s="31">
        <f t="shared" si="4"/>
        <v>0</v>
      </c>
      <c r="O48" s="114"/>
      <c r="P48" s="117"/>
      <c r="Q48" s="116"/>
      <c r="R48" s="53"/>
      <c r="T48" s="1"/>
      <c r="U48" s="1"/>
      <c r="V48" s="1"/>
    </row>
    <row r="49" ht="15.75" customHeight="1" spans="1:22">
      <c r="A49" s="7" t="s">
        <v>131</v>
      </c>
      <c r="B49" s="32" t="s">
        <v>24</v>
      </c>
      <c r="C49" s="17"/>
      <c r="D49" s="53" t="s">
        <v>132</v>
      </c>
      <c r="E49" s="48">
        <v>28</v>
      </c>
      <c r="F49" s="49">
        <v>1</v>
      </c>
      <c r="G49" s="48">
        <v>0</v>
      </c>
      <c r="H49" s="48">
        <f t="shared" ref="H49:H51" si="5">E49-G49</f>
        <v>28</v>
      </c>
      <c r="I49" s="48"/>
      <c r="J49" s="48"/>
      <c r="K49" s="48">
        <v>28</v>
      </c>
      <c r="L49" s="48"/>
      <c r="M49" s="48"/>
      <c r="N49" s="49"/>
      <c r="O49" s="113" t="s">
        <v>50</v>
      </c>
      <c r="P49" s="113" t="s">
        <v>28</v>
      </c>
      <c r="Q49" s="116" t="s">
        <v>40</v>
      </c>
      <c r="R49" s="53" t="s">
        <v>77</v>
      </c>
      <c r="T49" s="1"/>
      <c r="U49" s="1"/>
      <c r="V49" s="1"/>
    </row>
    <row r="50" ht="15.75" customHeight="1" spans="1:22">
      <c r="A50" s="7"/>
      <c r="B50" s="32" t="s">
        <v>30</v>
      </c>
      <c r="C50" s="17"/>
      <c r="D50" s="53" t="s">
        <v>133</v>
      </c>
      <c r="E50" s="48">
        <v>28</v>
      </c>
      <c r="F50" s="49">
        <v>1</v>
      </c>
      <c r="G50" s="48">
        <v>0</v>
      </c>
      <c r="H50" s="48">
        <f t="shared" si="5"/>
        <v>28</v>
      </c>
      <c r="I50" s="48"/>
      <c r="J50" s="48">
        <v>28</v>
      </c>
      <c r="K50" s="48"/>
      <c r="L50" s="48"/>
      <c r="M50" s="48"/>
      <c r="N50" s="49"/>
      <c r="O50" s="113" t="s">
        <v>50</v>
      </c>
      <c r="P50" s="113" t="s">
        <v>28</v>
      </c>
      <c r="Q50" s="116" t="s">
        <v>40</v>
      </c>
      <c r="R50" s="53" t="s">
        <v>77</v>
      </c>
      <c r="T50" s="1"/>
      <c r="U50" s="1"/>
      <c r="V50" s="1"/>
    </row>
    <row r="51" ht="15.75" customHeight="1" spans="1:22">
      <c r="A51" s="7"/>
      <c r="B51" s="32" t="s">
        <v>33</v>
      </c>
      <c r="C51" s="17"/>
      <c r="D51" s="53" t="s">
        <v>134</v>
      </c>
      <c r="E51" s="48">
        <v>28</v>
      </c>
      <c r="F51" s="49">
        <v>1</v>
      </c>
      <c r="G51" s="48">
        <v>0</v>
      </c>
      <c r="H51" s="48">
        <f t="shared" si="5"/>
        <v>28</v>
      </c>
      <c r="I51" s="48"/>
      <c r="J51" s="48"/>
      <c r="K51" s="48"/>
      <c r="L51" s="50">
        <v>28</v>
      </c>
      <c r="M51" s="48"/>
      <c r="N51" s="49"/>
      <c r="O51" s="113" t="s">
        <v>50</v>
      </c>
      <c r="P51" s="113" t="s">
        <v>28</v>
      </c>
      <c r="Q51" s="116" t="s">
        <v>40</v>
      </c>
      <c r="R51" s="53" t="s">
        <v>77</v>
      </c>
      <c r="T51" s="1"/>
      <c r="U51" s="1"/>
      <c r="V51" s="1"/>
    </row>
    <row r="52" ht="15.75" customHeight="1" spans="1:22">
      <c r="A52" s="7"/>
      <c r="B52" s="32" t="s">
        <v>37</v>
      </c>
      <c r="C52" s="17"/>
      <c r="D52" s="53" t="s">
        <v>135</v>
      </c>
      <c r="E52" s="48">
        <v>28</v>
      </c>
      <c r="F52" s="49">
        <v>1</v>
      </c>
      <c r="G52" s="48">
        <v>0</v>
      </c>
      <c r="H52" s="48">
        <v>18</v>
      </c>
      <c r="I52" s="48"/>
      <c r="J52" s="48"/>
      <c r="K52" s="48"/>
      <c r="L52" s="126">
        <v>28</v>
      </c>
      <c r="M52" s="48"/>
      <c r="N52" s="49"/>
      <c r="O52" s="113" t="s">
        <v>50</v>
      </c>
      <c r="P52" s="113" t="s">
        <v>28</v>
      </c>
      <c r="Q52" s="116" t="s">
        <v>40</v>
      </c>
      <c r="R52" s="53" t="s">
        <v>77</v>
      </c>
      <c r="T52" s="1"/>
      <c r="U52" s="1"/>
      <c r="V52" s="1"/>
    </row>
    <row r="53" ht="15.75" customHeight="1" spans="1:22">
      <c r="A53" s="7"/>
      <c r="B53" s="32" t="s">
        <v>41</v>
      </c>
      <c r="C53" s="32"/>
      <c r="D53" s="58" t="s">
        <v>136</v>
      </c>
      <c r="E53" s="26">
        <v>672</v>
      </c>
      <c r="F53" s="27">
        <v>24</v>
      </c>
      <c r="G53" s="26">
        <v>2</v>
      </c>
      <c r="H53" s="26">
        <v>670</v>
      </c>
      <c r="I53" s="123"/>
      <c r="J53" s="123"/>
      <c r="K53" s="123"/>
      <c r="L53" s="123"/>
      <c r="M53" s="26">
        <v>280</v>
      </c>
      <c r="N53" s="26">
        <v>392</v>
      </c>
      <c r="O53" s="114" t="s">
        <v>50</v>
      </c>
      <c r="P53" s="109" t="s">
        <v>28</v>
      </c>
      <c r="Q53" s="116" t="s">
        <v>40</v>
      </c>
      <c r="R53" s="53"/>
      <c r="T53" s="1"/>
      <c r="U53" s="1"/>
      <c r="V53" s="1"/>
    </row>
    <row r="54" ht="15.75" customHeight="1" spans="1:22">
      <c r="A54" s="7"/>
      <c r="B54" s="65" t="s">
        <v>81</v>
      </c>
      <c r="C54" s="65"/>
      <c r="D54" s="65"/>
      <c r="E54" s="66">
        <f t="shared" ref="E54:N54" si="6">SUM(E49:E53)</f>
        <v>784</v>
      </c>
      <c r="F54" s="66">
        <f t="shared" si="6"/>
        <v>28</v>
      </c>
      <c r="G54" s="66">
        <f t="shared" si="6"/>
        <v>2</v>
      </c>
      <c r="H54" s="66">
        <f t="shared" si="6"/>
        <v>772</v>
      </c>
      <c r="I54" s="66">
        <f t="shared" si="6"/>
        <v>0</v>
      </c>
      <c r="J54" s="66">
        <f t="shared" si="6"/>
        <v>28</v>
      </c>
      <c r="K54" s="66">
        <f t="shared" si="6"/>
        <v>28</v>
      </c>
      <c r="L54" s="66">
        <f t="shared" si="6"/>
        <v>56</v>
      </c>
      <c r="M54" s="66">
        <f t="shared" si="6"/>
        <v>280</v>
      </c>
      <c r="N54" s="66">
        <f t="shared" si="6"/>
        <v>392</v>
      </c>
      <c r="O54" s="48"/>
      <c r="P54" s="116"/>
      <c r="Q54" s="116"/>
      <c r="R54" s="53"/>
      <c r="T54" s="1"/>
      <c r="U54" s="1"/>
      <c r="V54" s="1"/>
    </row>
    <row r="55" ht="15.75" customHeight="1" spans="1:22">
      <c r="A55" s="67" t="s">
        <v>137</v>
      </c>
      <c r="B55" s="68"/>
      <c r="C55" s="68"/>
      <c r="D55" s="69"/>
      <c r="E55" s="48">
        <v>56</v>
      </c>
      <c r="F55" s="70">
        <v>2</v>
      </c>
      <c r="G55" s="48">
        <v>4</v>
      </c>
      <c r="H55" s="48">
        <v>52</v>
      </c>
      <c r="I55" s="66">
        <v>56</v>
      </c>
      <c r="J55" s="48"/>
      <c r="K55" s="48"/>
      <c r="L55" s="48"/>
      <c r="M55" s="48"/>
      <c r="N55" s="49"/>
      <c r="O55" s="113" t="s">
        <v>50</v>
      </c>
      <c r="P55" s="104" t="s">
        <v>28</v>
      </c>
      <c r="Q55" s="104" t="s">
        <v>28</v>
      </c>
      <c r="R55" s="53"/>
      <c r="T55" s="1"/>
      <c r="U55" s="1"/>
      <c r="V55" s="1"/>
    </row>
    <row r="56" ht="15.75" customHeight="1" spans="1:22">
      <c r="A56" s="67" t="s">
        <v>138</v>
      </c>
      <c r="B56" s="68"/>
      <c r="C56" s="68"/>
      <c r="D56" s="69"/>
      <c r="E56" s="49">
        <v>108</v>
      </c>
      <c r="F56" s="71">
        <v>6</v>
      </c>
      <c r="G56" s="48">
        <v>18</v>
      </c>
      <c r="H56" s="48">
        <v>90</v>
      </c>
      <c r="I56" s="48"/>
      <c r="J56" s="48"/>
      <c r="K56" s="48"/>
      <c r="L56" s="48"/>
      <c r="M56" s="48">
        <v>18</v>
      </c>
      <c r="N56" s="49">
        <v>90</v>
      </c>
      <c r="O56" s="113" t="s">
        <v>50</v>
      </c>
      <c r="P56" s="104" t="s">
        <v>28</v>
      </c>
      <c r="Q56" s="104" t="s">
        <v>28</v>
      </c>
      <c r="R56" s="53"/>
      <c r="T56" s="1"/>
      <c r="U56" s="1"/>
      <c r="V56" s="1"/>
    </row>
    <row r="57" ht="15.75" customHeight="1" spans="1:22">
      <c r="A57" s="67" t="s">
        <v>139</v>
      </c>
      <c r="B57" s="68"/>
      <c r="C57" s="68"/>
      <c r="D57" s="69"/>
      <c r="E57" s="48"/>
      <c r="F57" s="70">
        <v>3.5</v>
      </c>
      <c r="G57" s="48"/>
      <c r="H57" s="48"/>
      <c r="I57" s="48"/>
      <c r="J57" s="48"/>
      <c r="K57" s="48"/>
      <c r="L57" s="48"/>
      <c r="M57" s="48"/>
      <c r="N57" s="49"/>
      <c r="O57" s="48"/>
      <c r="P57" s="104"/>
      <c r="Q57" s="104"/>
      <c r="R57" s="53"/>
      <c r="T57" s="1"/>
      <c r="U57" s="1"/>
      <c r="V57" s="1"/>
    </row>
    <row r="58" ht="21" customHeight="1" spans="1:22">
      <c r="A58" s="72" t="s">
        <v>140</v>
      </c>
      <c r="B58" s="73"/>
      <c r="C58" s="73"/>
      <c r="D58" s="74"/>
      <c r="E58" s="75">
        <f t="shared" ref="E58:N58" si="7">(E56+E55+E54+E48+E40+E33+E22)</f>
        <v>2840</v>
      </c>
      <c r="F58" s="76">
        <f>(F56+F55+F54+F48+F40+F33+F22+F57)</f>
        <v>144.5</v>
      </c>
      <c r="G58" s="75">
        <f t="shared" si="7"/>
        <v>1201</v>
      </c>
      <c r="H58" s="75">
        <f t="shared" si="7"/>
        <v>1629</v>
      </c>
      <c r="I58" s="75">
        <f t="shared" si="7"/>
        <v>456</v>
      </c>
      <c r="J58" s="75">
        <f t="shared" si="7"/>
        <v>446</v>
      </c>
      <c r="K58" s="75">
        <f t="shared" si="7"/>
        <v>500</v>
      </c>
      <c r="L58" s="75">
        <f t="shared" si="7"/>
        <v>456</v>
      </c>
      <c r="M58" s="75">
        <f t="shared" si="7"/>
        <v>500</v>
      </c>
      <c r="N58" s="75">
        <f t="shared" si="7"/>
        <v>482</v>
      </c>
      <c r="O58" s="48"/>
      <c r="P58" s="127"/>
      <c r="Q58" s="127"/>
      <c r="R58" s="127"/>
      <c r="T58" s="1"/>
      <c r="U58" s="1"/>
      <c r="V58" s="1"/>
    </row>
    <row r="59" ht="43.9" customHeight="1" spans="1:22">
      <c r="A59" s="77" t="s">
        <v>141</v>
      </c>
      <c r="B59" s="78"/>
      <c r="C59" s="79" t="s">
        <v>142</v>
      </c>
      <c r="D59" s="80"/>
      <c r="E59" s="80"/>
      <c r="F59" s="80"/>
      <c r="G59" s="80"/>
      <c r="H59" s="80"/>
      <c r="I59" s="80"/>
      <c r="J59" s="80"/>
      <c r="K59" s="80"/>
      <c r="L59" s="80"/>
      <c r="M59" s="80"/>
      <c r="N59" s="80"/>
      <c r="O59" s="80"/>
      <c r="P59" s="80"/>
      <c r="Q59" s="80"/>
      <c r="R59" s="138"/>
      <c r="T59" s="1"/>
      <c r="U59" s="1"/>
      <c r="V59" s="1"/>
    </row>
    <row r="60" ht="15.6" customHeight="1" spans="1:18">
      <c r="A60" s="81" t="s">
        <v>143</v>
      </c>
      <c r="B60" s="82"/>
      <c r="C60" s="83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139"/>
    </row>
    <row r="61" spans="1:18">
      <c r="A61" s="85"/>
      <c r="B61" s="86"/>
      <c r="C61" s="87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140"/>
    </row>
    <row r="62" spans="1:18">
      <c r="A62" s="89"/>
      <c r="B62" s="90"/>
      <c r="C62" s="91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141"/>
    </row>
    <row r="68" spans="20:22">
      <c r="T68" s="1"/>
      <c r="U68" s="1"/>
      <c r="V68" s="1"/>
    </row>
    <row r="69" spans="20:22">
      <c r="T69" s="1"/>
      <c r="U69" s="1"/>
      <c r="V69" s="1"/>
    </row>
    <row r="70" spans="20:22">
      <c r="T70" s="1"/>
      <c r="U70" s="1"/>
      <c r="V70" s="1"/>
    </row>
    <row r="71" spans="20:22">
      <c r="T71" s="1"/>
      <c r="U71" s="1"/>
      <c r="V71" s="1"/>
    </row>
    <row r="72" spans="20:22">
      <c r="T72" s="1"/>
      <c r="U72" s="1"/>
      <c r="V72" s="1"/>
    </row>
    <row r="73" spans="20:22">
      <c r="T73" s="1"/>
      <c r="U73" s="1"/>
      <c r="V73" s="1"/>
    </row>
    <row r="74" spans="20:22">
      <c r="T74" s="1"/>
      <c r="U74" s="1"/>
      <c r="V74" s="1"/>
    </row>
    <row r="75" spans="20:22">
      <c r="T75" s="1"/>
      <c r="U75" s="1"/>
      <c r="V75" s="1"/>
    </row>
    <row r="76" spans="20:22">
      <c r="T76" s="1"/>
      <c r="U76" s="1"/>
      <c r="V76" s="1"/>
    </row>
    <row r="77" spans="20:22">
      <c r="T77" s="1"/>
      <c r="U77" s="1"/>
      <c r="V77" s="1"/>
    </row>
    <row r="78" spans="20:22">
      <c r="T78" s="1"/>
      <c r="U78" s="1"/>
      <c r="V78" s="1"/>
    </row>
    <row r="79" spans="20:22">
      <c r="T79" s="1"/>
      <c r="U79" s="1"/>
      <c r="V79" s="1"/>
    </row>
    <row r="88" spans="20:22">
      <c r="T88" s="1"/>
      <c r="U88" s="1"/>
      <c r="V88" s="1"/>
    </row>
    <row r="89" spans="20:22">
      <c r="T89" s="1"/>
      <c r="U89" s="1"/>
      <c r="V89" s="1"/>
    </row>
    <row r="90" spans="20:22">
      <c r="T90" s="1"/>
      <c r="U90" s="1"/>
      <c r="V90" s="1"/>
    </row>
    <row r="91" spans="20:22">
      <c r="T91" s="1"/>
      <c r="U91" s="1"/>
      <c r="V91" s="1"/>
    </row>
    <row r="92" spans="20:22">
      <c r="T92" s="1"/>
      <c r="U92" s="1"/>
      <c r="V92" s="1"/>
    </row>
    <row r="93" spans="20:22">
      <c r="T93" s="1"/>
      <c r="U93" s="1"/>
      <c r="V93" s="1"/>
    </row>
    <row r="94" spans="20:22">
      <c r="T94" s="1"/>
      <c r="U94" s="1"/>
      <c r="V94" s="1"/>
    </row>
    <row r="95" spans="20:22">
      <c r="T95" s="1"/>
      <c r="U95" s="1"/>
      <c r="V95" s="1"/>
    </row>
    <row r="96" spans="20:22">
      <c r="T96" s="1"/>
      <c r="U96" s="1"/>
      <c r="V96" s="1"/>
    </row>
    <row r="97" spans="20:22">
      <c r="T97" s="1"/>
      <c r="U97" s="1"/>
      <c r="V97" s="1"/>
    </row>
    <row r="98" spans="20:22">
      <c r="T98" s="1"/>
      <c r="U98" s="1"/>
      <c r="V98" s="1"/>
    </row>
    <row r="99" spans="20:22">
      <c r="T99" s="1"/>
      <c r="U99" s="1"/>
      <c r="V99" s="1"/>
    </row>
    <row r="108" spans="20:22">
      <c r="T108" s="1"/>
      <c r="U108" s="1"/>
      <c r="V108" s="1"/>
    </row>
    <row r="109" spans="20:22">
      <c r="T109" s="1"/>
      <c r="U109" s="1"/>
      <c r="V109" s="1"/>
    </row>
    <row r="110" spans="20:22">
      <c r="T110" s="1"/>
      <c r="U110" s="1"/>
      <c r="V110" s="1"/>
    </row>
    <row r="111" spans="20:22">
      <c r="T111" s="1"/>
      <c r="U111" s="1"/>
      <c r="V111" s="1"/>
    </row>
    <row r="112" spans="20:22">
      <c r="T112" s="1"/>
      <c r="U112" s="1"/>
      <c r="V112" s="1"/>
    </row>
    <row r="113" spans="20:22">
      <c r="T113" s="1"/>
      <c r="U113" s="1"/>
      <c r="V113" s="1"/>
    </row>
    <row r="114" spans="20:22">
      <c r="T114" s="1"/>
      <c r="U114" s="1"/>
      <c r="V114" s="1"/>
    </row>
    <row r="115" spans="20:22">
      <c r="T115" s="1"/>
      <c r="U115" s="1"/>
      <c r="V115" s="1"/>
    </row>
    <row r="116" spans="20:22">
      <c r="T116" s="1"/>
      <c r="U116" s="1"/>
      <c r="V116" s="1"/>
    </row>
    <row r="117" spans="20:22">
      <c r="T117" s="1"/>
      <c r="U117" s="1"/>
      <c r="V117" s="1"/>
    </row>
    <row r="118" spans="20:22">
      <c r="T118" s="1"/>
      <c r="U118" s="1"/>
      <c r="V118" s="1"/>
    </row>
    <row r="119" spans="20:22">
      <c r="T119" s="1"/>
      <c r="U119" s="1"/>
      <c r="V119" s="1"/>
    </row>
    <row r="128" spans="20:22">
      <c r="T128" s="1"/>
      <c r="U128" s="1"/>
      <c r="V128" s="1"/>
    </row>
    <row r="129" spans="20:22">
      <c r="T129" s="1"/>
      <c r="U129" s="1"/>
      <c r="V129" s="1"/>
    </row>
    <row r="130" spans="20:22">
      <c r="T130" s="1"/>
      <c r="U130" s="1"/>
      <c r="V130" s="1"/>
    </row>
    <row r="131" spans="20:22">
      <c r="T131" s="1"/>
      <c r="U131" s="1"/>
      <c r="V131" s="1"/>
    </row>
    <row r="132" spans="20:22">
      <c r="T132" s="1"/>
      <c r="U132" s="1"/>
      <c r="V132" s="1"/>
    </row>
    <row r="133" spans="20:22">
      <c r="T133" s="1"/>
      <c r="U133" s="1"/>
      <c r="V133" s="1"/>
    </row>
    <row r="134" spans="20:22">
      <c r="T134" s="1"/>
      <c r="U134" s="1"/>
      <c r="V134" s="1"/>
    </row>
    <row r="135" spans="20:22">
      <c r="T135" s="1"/>
      <c r="U135" s="1"/>
      <c r="V135" s="1"/>
    </row>
    <row r="136" spans="20:22">
      <c r="T136" s="1"/>
      <c r="U136" s="1"/>
      <c r="V136" s="1"/>
    </row>
    <row r="137" spans="20:22">
      <c r="T137" s="1"/>
      <c r="U137" s="1"/>
      <c r="V137" s="1"/>
    </row>
    <row r="138" spans="20:22">
      <c r="T138" s="1"/>
      <c r="U138" s="1"/>
      <c r="V138" s="1"/>
    </row>
    <row r="139" spans="20:22">
      <c r="T139" s="1"/>
      <c r="U139" s="1"/>
      <c r="V139" s="1"/>
    </row>
    <row r="148" spans="20:22">
      <c r="T148" s="1"/>
      <c r="U148" s="1"/>
      <c r="V148" s="1"/>
    </row>
    <row r="149" spans="20:22">
      <c r="T149" s="1"/>
      <c r="U149" s="1"/>
      <c r="V149" s="1"/>
    </row>
    <row r="150" spans="20:22">
      <c r="T150" s="1"/>
      <c r="U150" s="1"/>
      <c r="V150" s="1"/>
    </row>
    <row r="151" spans="20:22">
      <c r="T151" s="1"/>
      <c r="U151" s="1"/>
      <c r="V151" s="1"/>
    </row>
    <row r="152" spans="20:22">
      <c r="T152" s="1"/>
      <c r="U152" s="1"/>
      <c r="V152" s="1"/>
    </row>
    <row r="153" spans="20:22">
      <c r="T153" s="1"/>
      <c r="U153" s="1"/>
      <c r="V153" s="1"/>
    </row>
    <row r="154" spans="20:22">
      <c r="T154" s="1"/>
      <c r="U154" s="1"/>
      <c r="V154" s="1"/>
    </row>
    <row r="155" spans="20:22">
      <c r="T155" s="1"/>
      <c r="U155" s="1"/>
      <c r="V155" s="1"/>
    </row>
    <row r="156" spans="20:22">
      <c r="T156" s="1"/>
      <c r="U156" s="1"/>
      <c r="V156" s="1"/>
    </row>
    <row r="157" spans="20:22">
      <c r="T157" s="1"/>
      <c r="U157" s="1"/>
      <c r="V157" s="1"/>
    </row>
  </sheetData>
  <protectedRanges>
    <protectedRange sqref="A53:N53 A21:I21 A34:B39 A41:B47 A49:B52 A57:O57 R55:IV57 A55:N56 T9:T12 A19:S19 U19:IV19 T19:T21 U27:IV28 T27:T33 U37:IV39 U41:IV41 T37:T41 R45:S45 R47:S47 T47:T49 W45:IV45 U46:U47 W47:IV47 U49 W49:IV49 R46 A23:B28 S23:IV26 S27:S28 S37:S39 S34:IV36 D45:N47 S42:IV44 S41 S52:IV52 R53:IV53 S49" name="区域1"/>
    <protectedRange sqref="J21:K21" name="区域1_1"/>
    <protectedRange sqref="L21:M21" name="区域1_2"/>
    <protectedRange sqref="I13:J13" name="区域1_3"/>
    <protectedRange sqref="C24" name="区域1_7"/>
    <protectedRange sqref="C26" name="区域1_2_1"/>
    <protectedRange sqref="C27:C28" name="区域1_9"/>
    <protectedRange sqref="C35" name="区域1_11"/>
    <protectedRange sqref="C37" name="区域1_13"/>
    <protectedRange sqref="C39" name="区域1_15"/>
    <protectedRange sqref="C45:C46" name="区域1_7_5"/>
    <protectedRange sqref="C47" name="区域1_7_6"/>
    <protectedRange sqref="C49" name="区域1_18"/>
    <protectedRange sqref="C52" name="区域1_19"/>
    <protectedRange sqref="C23:C31" name="区域1_20"/>
    <protectedRange sqref="E29:J29 L29:N29 E23:R28 P29:R29 O29:O31" name="区域1_4_2"/>
    <protectedRange sqref="K23:R26" name="区域1_4"/>
    <protectedRange sqref="E23:J24" name="区域1_6"/>
    <protectedRange sqref="E25:J26" name="区域1_7_7"/>
    <protectedRange sqref="D23:D24" name="区域1_5"/>
    <protectedRange sqref="D25:D26" name="区域1_5_3_1"/>
    <protectedRange sqref="O37:R38" name="区域1_8"/>
    <protectedRange sqref="O35:R35" name="区域1_4_1"/>
    <protectedRange sqref="D35:N35 L38 D38" name="区域1_4_1_1"/>
    <protectedRange sqref="D36 F36:N36 L39 D37" name="区域1_8_1"/>
    <protectedRange sqref="E36" name="区域1_1_1"/>
    <protectedRange sqref="M38:N38 E38:K38" name="区域1_11_1"/>
    <protectedRange sqref="C34:C38" name="区域1_21"/>
    <protectedRange sqref="N41:R41" name="区域1_7_8"/>
    <protectedRange sqref="J41:M41" name="区域1_7_8_2"/>
    <protectedRange sqref="C42:C44" name="区域1_21_1"/>
    <protectedRange sqref="N42:R44" name="区域1_6_2"/>
    <protectedRange sqref="C41" name="区域1_23"/>
    <protectedRange sqref="N41:R41" name="区域1_7_8_1"/>
    <protectedRange sqref="E42:H44" name="区域1_6_2_1"/>
    <protectedRange sqref="J42:M44" name="区域1_6_2_2"/>
    <protectedRange sqref="E41:H41" name="区域1_7_8_1_1"/>
    <protectedRange sqref="J41:M41" name="区域1_7_8_2_1"/>
    <protectedRange sqref="D49:D52" name="区域1_24"/>
    <protectedRange sqref="E49:R52" name="区域1_8_1_1"/>
    <protectedRange sqref="D30" name="区域1_10"/>
  </protectedRanges>
  <mergeCells count="48">
    <mergeCell ref="A1:R1"/>
    <mergeCell ref="A2:B2"/>
    <mergeCell ref="C2:N2"/>
    <mergeCell ref="O2:R2"/>
    <mergeCell ref="G3:H3"/>
    <mergeCell ref="I3:N3"/>
    <mergeCell ref="I4:J4"/>
    <mergeCell ref="K4:L4"/>
    <mergeCell ref="M4:N4"/>
    <mergeCell ref="K9:M9"/>
    <mergeCell ref="C21:D21"/>
    <mergeCell ref="B22:D22"/>
    <mergeCell ref="B33:D33"/>
    <mergeCell ref="B40:D40"/>
    <mergeCell ref="B48:D48"/>
    <mergeCell ref="B54:D54"/>
    <mergeCell ref="A55:D55"/>
    <mergeCell ref="A56:D56"/>
    <mergeCell ref="A57:D57"/>
    <mergeCell ref="A58:D58"/>
    <mergeCell ref="A59:B59"/>
    <mergeCell ref="C59:R59"/>
    <mergeCell ref="A3:A5"/>
    <mergeCell ref="A6:A22"/>
    <mergeCell ref="A23:A33"/>
    <mergeCell ref="A34:A40"/>
    <mergeCell ref="A41:A48"/>
    <mergeCell ref="A49:A54"/>
    <mergeCell ref="B3:B5"/>
    <mergeCell ref="B45:B46"/>
    <mergeCell ref="C3:C5"/>
    <mergeCell ref="D3:D5"/>
    <mergeCell ref="E3:E5"/>
    <mergeCell ref="E45:E46"/>
    <mergeCell ref="F3:F5"/>
    <mergeCell ref="F45:F46"/>
    <mergeCell ref="G4:G5"/>
    <mergeCell ref="G45:G46"/>
    <mergeCell ref="H4:H5"/>
    <mergeCell ref="H45:H46"/>
    <mergeCell ref="M45:M46"/>
    <mergeCell ref="O3:O5"/>
    <mergeCell ref="O6:O8"/>
    <mergeCell ref="P3:P5"/>
    <mergeCell ref="Q3:Q5"/>
    <mergeCell ref="R3:R5"/>
    <mergeCell ref="A60:B62"/>
    <mergeCell ref="C60:R62"/>
  </mergeCells>
  <dataValidations count="1">
    <dataValidation type="list" allowBlank="1" showInputMessage="1" showErrorMessage="1" sqref="R6:R57">
      <formula1>"物流系,会计系,商贸系,电子信息系,基础部,教务处"</formula1>
    </dataValidation>
  </dataValidations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dzxx</dc:creator>
  <cp:lastModifiedBy>LLS</cp:lastModifiedBy>
  <cp:revision>1</cp:revision>
  <dcterms:created xsi:type="dcterms:W3CDTF">1996-12-17T01:32:00Z</dcterms:created>
  <cp:lastPrinted>2014-12-03T13:49:00Z</cp:lastPrinted>
  <dcterms:modified xsi:type="dcterms:W3CDTF">2019-08-06T01:28:02Z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</Properties>
</file>