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32760" yWindow="32760" windowWidth="21840" windowHeight="12468"/>
  </bookViews>
  <sheets>
    <sheet name="Sheet2" sheetId="4" r:id="rId1"/>
  </sheets>
  <calcPr calcId="124519" concurrentCalc="0"/>
</workbook>
</file>

<file path=xl/calcChain.xml><?xml version="1.0" encoding="utf-8"?>
<calcChain xmlns="http://schemas.openxmlformats.org/spreadsheetml/2006/main">
  <c r="G57" i="4"/>
  <c r="H57"/>
  <c r="I57"/>
  <c r="J57"/>
  <c r="K57"/>
  <c r="L57"/>
  <c r="M57"/>
  <c r="N57"/>
  <c r="G32"/>
  <c r="H32"/>
  <c r="J32"/>
  <c r="E32"/>
  <c r="E57"/>
  <c r="F32"/>
  <c r="I32"/>
  <c r="K32"/>
  <c r="L32"/>
  <c r="M32"/>
  <c r="N32"/>
  <c r="F40"/>
  <c r="G40"/>
  <c r="H40"/>
  <c r="I40"/>
  <c r="J40"/>
  <c r="K40"/>
  <c r="L40"/>
  <c r="M40"/>
  <c r="N40"/>
  <c r="F47"/>
  <c r="G47"/>
  <c r="H47"/>
  <c r="I47"/>
  <c r="J47"/>
  <c r="K47"/>
  <c r="L47"/>
  <c r="M47"/>
  <c r="N47"/>
  <c r="F53"/>
  <c r="G53"/>
  <c r="H53"/>
  <c r="I53"/>
  <c r="J53"/>
  <c r="K53"/>
  <c r="L53"/>
  <c r="M53"/>
  <c r="N53"/>
  <c r="E53"/>
  <c r="F22"/>
  <c r="G22"/>
  <c r="H22"/>
  <c r="I22"/>
  <c r="J22"/>
  <c r="K22"/>
  <c r="L22"/>
  <c r="M22"/>
  <c r="N22"/>
  <c r="H6"/>
  <c r="H7"/>
  <c r="H8"/>
  <c r="H9"/>
  <c r="H10"/>
  <c r="H12"/>
  <c r="H13"/>
  <c r="H14"/>
  <c r="H15"/>
  <c r="H16"/>
  <c r="H17"/>
  <c r="H18"/>
  <c r="H19"/>
  <c r="E47"/>
  <c r="E40"/>
  <c r="E22"/>
</calcChain>
</file>

<file path=xl/sharedStrings.xml><?xml version="1.0" encoding="utf-8"?>
<sst xmlns="http://schemas.openxmlformats.org/spreadsheetml/2006/main" count="342" uniqueCount="160">
  <si>
    <t>专业：</t>
  </si>
  <si>
    <t>编制日期： 年 月</t>
  </si>
  <si>
    <t>课程模块</t>
  </si>
  <si>
    <t>课程序号</t>
  </si>
  <si>
    <t>课程代码</t>
  </si>
  <si>
    <t>课程名称</t>
  </si>
  <si>
    <t>总学时</t>
  </si>
  <si>
    <t>学分</t>
  </si>
  <si>
    <t>学时分配</t>
  </si>
  <si>
    <t>各学期学时数</t>
  </si>
  <si>
    <t>考试/查</t>
  </si>
  <si>
    <t>课程性质</t>
  </si>
  <si>
    <t>课程类型</t>
  </si>
  <si>
    <t>排课部门</t>
  </si>
  <si>
    <t>理论教学</t>
  </si>
  <si>
    <t>实践教学</t>
  </si>
  <si>
    <t>第一学年</t>
  </si>
  <si>
    <t>第二学年</t>
  </si>
  <si>
    <t>第三学年</t>
  </si>
  <si>
    <t>18</t>
  </si>
  <si>
    <t>20</t>
  </si>
  <si>
    <t>综合素质</t>
  </si>
  <si>
    <t>1</t>
  </si>
  <si>
    <t>1900001B</t>
  </si>
  <si>
    <t>思想道德修养与法律基础</t>
  </si>
  <si>
    <t>考试</t>
  </si>
  <si>
    <t>B</t>
  </si>
  <si>
    <t>基础部</t>
  </si>
  <si>
    <t>2</t>
  </si>
  <si>
    <t>1900002B</t>
  </si>
  <si>
    <t>毛泽东思想和中国特色社会主义理论体系概述</t>
  </si>
  <si>
    <t>3</t>
  </si>
  <si>
    <t>1900003B</t>
  </si>
  <si>
    <t>形势与政策</t>
  </si>
  <si>
    <t>A</t>
  </si>
  <si>
    <t>4</t>
  </si>
  <si>
    <t>1900004B</t>
  </si>
  <si>
    <t>体育</t>
  </si>
  <si>
    <t>C</t>
  </si>
  <si>
    <t>5</t>
  </si>
  <si>
    <t>1900005B</t>
  </si>
  <si>
    <t>实用英语（基础级）</t>
  </si>
  <si>
    <t>6</t>
  </si>
  <si>
    <t>1900006B</t>
  </si>
  <si>
    <t>实用英语（提高级）</t>
  </si>
  <si>
    <t>7</t>
  </si>
  <si>
    <t>1900007B</t>
  </si>
  <si>
    <t>应用文写作</t>
  </si>
  <si>
    <t>考查</t>
  </si>
  <si>
    <t>8</t>
  </si>
  <si>
    <t>1900008B</t>
  </si>
  <si>
    <t>徽商文化</t>
  </si>
  <si>
    <t>9</t>
  </si>
  <si>
    <t>1900009B</t>
  </si>
  <si>
    <t>大学生心理健康教育（网）</t>
  </si>
  <si>
    <t>教务处</t>
  </si>
  <si>
    <t>10</t>
  </si>
  <si>
    <t>1900010B</t>
  </si>
  <si>
    <t>大学生职业生涯规划（网）</t>
  </si>
  <si>
    <t>11</t>
  </si>
  <si>
    <t>1900011B</t>
  </si>
  <si>
    <t>创新创业教育（网）</t>
  </si>
  <si>
    <t>12</t>
  </si>
  <si>
    <t>1900012B</t>
  </si>
  <si>
    <t>计算机应用基础</t>
  </si>
  <si>
    <t>电子信息系</t>
  </si>
  <si>
    <t>13</t>
  </si>
  <si>
    <t>1900013B</t>
  </si>
  <si>
    <t>职业发展与就业指导</t>
  </si>
  <si>
    <t>14</t>
  </si>
  <si>
    <t>1900014B</t>
  </si>
  <si>
    <t>应用数学</t>
  </si>
  <si>
    <t>15</t>
  </si>
  <si>
    <t>1900015B</t>
  </si>
  <si>
    <t>普通话口语表达</t>
  </si>
  <si>
    <t>商贸系</t>
  </si>
  <si>
    <t>16</t>
  </si>
  <si>
    <t>公共选修课模块</t>
  </si>
  <si>
    <t>X</t>
  </si>
  <si>
    <t>小计</t>
  </si>
  <si>
    <t>专业基础能力</t>
  </si>
  <si>
    <t>专业核心能力</t>
  </si>
  <si>
    <t>实习实训</t>
  </si>
  <si>
    <t>顶岗实习</t>
  </si>
  <si>
    <t>军事教育及入学教育</t>
  </si>
  <si>
    <t>毕业设计（论文）</t>
  </si>
  <si>
    <t>社会责任实践活动</t>
  </si>
  <si>
    <t>合计</t>
  </si>
  <si>
    <r>
      <t>普通话：普通话二级乙等及以上水平。</t>
    </r>
    <r>
      <rPr>
        <sz val="8"/>
        <rFont val="Times New Roman"/>
        <family val="1"/>
      </rPr>
      <t xml:space="preserve">
</t>
    </r>
    <r>
      <rPr>
        <sz val="8"/>
        <rFont val="宋体"/>
        <charset val="134"/>
      </rPr>
      <t>计算机：安徽省计算机水平考试一级以上证书。</t>
    </r>
    <r>
      <rPr>
        <sz val="8"/>
        <rFont val="Times New Roman"/>
        <family val="1"/>
      </rPr>
      <t xml:space="preserve">                                                                                                                                            </t>
    </r>
  </si>
  <si>
    <t>2</t>
    <phoneticPr fontId="2" type="noConversion"/>
  </si>
  <si>
    <t>3</t>
    <phoneticPr fontId="2" type="noConversion"/>
  </si>
  <si>
    <t>4</t>
    <phoneticPr fontId="2" type="noConversion"/>
  </si>
  <si>
    <t>5</t>
    <phoneticPr fontId="2" type="noConversion"/>
  </si>
  <si>
    <t>商贸系</t>
    <phoneticPr fontId="2" type="noConversion"/>
  </si>
  <si>
    <t>6</t>
    <phoneticPr fontId="2" type="noConversion"/>
  </si>
  <si>
    <t>7</t>
    <phoneticPr fontId="2" type="noConversion"/>
  </si>
  <si>
    <t>考查</t>
    <phoneticPr fontId="2" type="noConversion"/>
  </si>
  <si>
    <t>X</t>
    <phoneticPr fontId="2" type="noConversion"/>
  </si>
  <si>
    <t>B</t>
    <phoneticPr fontId="2" type="noConversion"/>
  </si>
  <si>
    <t>1</t>
    <phoneticPr fontId="2" type="noConversion"/>
  </si>
  <si>
    <t>193TZ09X</t>
  </si>
  <si>
    <t>连锁经营管理专业课程教学计划进程表</t>
    <phoneticPr fontId="2" type="noConversion"/>
  </si>
  <si>
    <t> 管理学基础</t>
    <phoneticPr fontId="9" type="noConversion"/>
  </si>
  <si>
    <t>考查</t>
    <phoneticPr fontId="9" type="noConversion"/>
  </si>
  <si>
    <t>经济学基础</t>
    <phoneticPr fontId="9" type="noConversion"/>
  </si>
  <si>
    <t>连锁经营管理原理</t>
    <phoneticPr fontId="9" type="noConversion"/>
  </si>
  <si>
    <t>消费心理学</t>
    <phoneticPr fontId="9" type="noConversion"/>
  </si>
  <si>
    <t>经济法实务</t>
    <phoneticPr fontId="9" type="noConversion"/>
  </si>
  <si>
    <t>电子商务</t>
    <phoneticPr fontId="9" type="noConversion"/>
  </si>
  <si>
    <t xml:space="preserve">市场营销原理与实务 </t>
    <phoneticPr fontId="9" type="noConversion"/>
  </si>
  <si>
    <t>193LS01B</t>
    <phoneticPr fontId="2" type="noConversion"/>
  </si>
  <si>
    <t>193LS02B</t>
    <phoneticPr fontId="2" type="noConversion"/>
  </si>
  <si>
    <t>193LS03B</t>
    <phoneticPr fontId="2" type="noConversion"/>
  </si>
  <si>
    <t>193LS04B</t>
    <phoneticPr fontId="2" type="noConversion"/>
  </si>
  <si>
    <t>193LS06B</t>
    <phoneticPr fontId="2" type="noConversion"/>
  </si>
  <si>
    <t>193LS07B</t>
    <phoneticPr fontId="2" type="noConversion"/>
  </si>
  <si>
    <t>193LS08B</t>
    <phoneticPr fontId="2" type="noConversion"/>
  </si>
  <si>
    <t>193LS10B</t>
    <phoneticPr fontId="2" type="noConversion"/>
  </si>
  <si>
    <t>193LS11B</t>
    <phoneticPr fontId="2" type="noConversion"/>
  </si>
  <si>
    <t>品类管理</t>
    <phoneticPr fontId="9" type="noConversion"/>
  </si>
  <si>
    <t>特许经营实务</t>
    <phoneticPr fontId="9" type="noConversion"/>
  </si>
  <si>
    <t>考试</t>
    <phoneticPr fontId="2" type="noConversion"/>
  </si>
  <si>
    <t>连锁企业商品采购管理</t>
    <phoneticPr fontId="9" type="noConversion"/>
  </si>
  <si>
    <t xml:space="preserve"> 连锁企业门店开发与设计</t>
    <phoneticPr fontId="9" type="noConversion"/>
  </si>
  <si>
    <t>连锁企业人力资源管理</t>
    <phoneticPr fontId="9" type="noConversion"/>
  </si>
  <si>
    <t>连锁企业配送实务</t>
    <phoneticPr fontId="9" type="noConversion"/>
  </si>
  <si>
    <t>193LS13B</t>
    <phoneticPr fontId="2" type="noConversion"/>
  </si>
  <si>
    <t>193LS14B</t>
    <phoneticPr fontId="2" type="noConversion"/>
  </si>
  <si>
    <t>193LS15B</t>
    <phoneticPr fontId="2" type="noConversion"/>
  </si>
  <si>
    <t>193LS16B</t>
    <phoneticPr fontId="2" type="noConversion"/>
  </si>
  <si>
    <t>193LS17B</t>
    <phoneticPr fontId="2" type="noConversion"/>
  </si>
  <si>
    <t>193LS18B</t>
    <phoneticPr fontId="2" type="noConversion"/>
  </si>
  <si>
    <t>193LS19B</t>
    <phoneticPr fontId="2" type="noConversion"/>
  </si>
  <si>
    <t>企业课程</t>
    <phoneticPr fontId="9" type="noConversion"/>
  </si>
  <si>
    <t>183LS03X</t>
    <phoneticPr fontId="2" type="noConversion"/>
  </si>
  <si>
    <t>183LS04X</t>
    <phoneticPr fontId="2" type="noConversion"/>
  </si>
  <si>
    <t>193LS02X</t>
    <phoneticPr fontId="2" type="noConversion"/>
  </si>
  <si>
    <t>办公自动化高级应用</t>
    <phoneticPr fontId="9" type="noConversion"/>
  </si>
  <si>
    <t>沟通技巧</t>
    <phoneticPr fontId="9" type="noConversion"/>
  </si>
  <si>
    <t>183LS05X</t>
  </si>
  <si>
    <t>183LS06X</t>
  </si>
  <si>
    <t>门店促销管理</t>
    <phoneticPr fontId="2" type="noConversion"/>
  </si>
  <si>
    <t>数字化营销</t>
    <phoneticPr fontId="2" type="noConversion"/>
  </si>
  <si>
    <t>认识新商业</t>
    <phoneticPr fontId="2" type="noConversion"/>
  </si>
  <si>
    <t>商品陈列实训</t>
    <phoneticPr fontId="9" type="noConversion"/>
  </si>
  <si>
    <t>仓库管理实训</t>
    <phoneticPr fontId="9" type="noConversion"/>
  </si>
  <si>
    <t>品类管理实训</t>
    <phoneticPr fontId="9" type="noConversion"/>
  </si>
  <si>
    <t>门店销售实训</t>
    <phoneticPr fontId="9" type="noConversion"/>
  </si>
  <si>
    <t>193LS01S</t>
    <phoneticPr fontId="2" type="noConversion"/>
  </si>
  <si>
    <t>193LS02S</t>
    <phoneticPr fontId="2" type="noConversion"/>
  </si>
  <si>
    <t>193LS03S</t>
    <phoneticPr fontId="2" type="noConversion"/>
  </si>
  <si>
    <t>193LS04S</t>
    <phoneticPr fontId="2" type="noConversion"/>
  </si>
  <si>
    <t>建议考取品类管理师、连锁经营管理师或其他相关职业资格证书。</t>
    <phoneticPr fontId="2" type="noConversion"/>
  </si>
  <si>
    <t xml:space="preserve">职业礼仪 </t>
    <phoneticPr fontId="9" type="noConversion"/>
  </si>
  <si>
    <t>1</t>
    <phoneticPr fontId="2" type="noConversion"/>
  </si>
  <si>
    <t>数据分析</t>
    <phoneticPr fontId="9" type="noConversion"/>
  </si>
  <si>
    <t>服务管理</t>
    <phoneticPr fontId="2" type="noConversion"/>
  </si>
  <si>
    <t>连锁经营管理</t>
    <phoneticPr fontId="2" type="noConversion"/>
  </si>
  <si>
    <t>职业技能等级、水平技术等级证书</t>
    <phoneticPr fontId="2" type="noConversion"/>
  </si>
  <si>
    <t>其他说明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</si>
</sst>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0.0_ "/>
    <numFmt numFmtId="177" formatCode="0_ "/>
    <numFmt numFmtId="178" formatCode="0.0_);[Red]\(0.0\)"/>
    <numFmt numFmtId="179" formatCode="0_);[Red]\(0\)"/>
  </numFmts>
  <fonts count="11">
    <font>
      <sz val="12"/>
      <name val="宋体"/>
      <charset val="134"/>
    </font>
    <font>
      <b/>
      <sz val="16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8"/>
      <name val="Times New Roman"/>
      <family val="1"/>
    </font>
    <font>
      <sz val="9"/>
      <color indexed="8"/>
      <name val="宋体"/>
      <charset val="134"/>
    </font>
    <font>
      <sz val="10"/>
      <name val="宋体"/>
      <charset val="134"/>
    </font>
    <font>
      <sz val="8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family val="3"/>
      <charset val="134"/>
    </font>
    <font>
      <sz val="9"/>
      <color rgb="FFFF000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49" fontId="0" fillId="0" borderId="0" xfId="0" applyNumberFormat="1"/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shrinkToFit="1"/>
    </xf>
    <xf numFmtId="176" fontId="3" fillId="2" borderId="1" xfId="0" applyNumberFormat="1" applyFont="1" applyFill="1" applyBorder="1" applyAlignment="1">
      <alignment vertical="center" shrinkToFit="1"/>
    </xf>
    <xf numFmtId="0" fontId="7" fillId="2" borderId="1" xfId="0" applyFont="1" applyFill="1" applyBorder="1" applyAlignment="1">
      <alignment horizontal="center" vertical="center" shrinkToFit="1"/>
    </xf>
    <xf numFmtId="176" fontId="7" fillId="2" borderId="1" xfId="0" applyNumberFormat="1" applyFont="1" applyFill="1" applyBorder="1" applyAlignment="1">
      <alignment vertical="center" shrinkToFit="1"/>
    </xf>
    <xf numFmtId="176" fontId="7" fillId="2" borderId="1" xfId="0" applyNumberFormat="1" applyFont="1" applyFill="1" applyBorder="1" applyAlignment="1">
      <alignment horizontal="center" vertical="center" shrinkToFit="1"/>
    </xf>
    <xf numFmtId="177" fontId="2" fillId="3" borderId="1" xfId="0" applyNumberFormat="1" applyFont="1" applyFill="1" applyBorder="1" applyAlignment="1">
      <alignment horizontal="center" vertical="center" shrinkToFit="1"/>
    </xf>
    <xf numFmtId="177" fontId="2" fillId="0" borderId="1" xfId="0" applyNumberFormat="1" applyFont="1" applyBorder="1" applyAlignment="1">
      <alignment horizontal="center" vertical="center" shrinkToFit="1"/>
    </xf>
    <xf numFmtId="176" fontId="2" fillId="2" borderId="1" xfId="0" applyNumberFormat="1" applyFont="1" applyFill="1" applyBorder="1" applyAlignment="1">
      <alignment horizontal="center" vertical="center" shrinkToFit="1"/>
    </xf>
    <xf numFmtId="176" fontId="2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/>
    </xf>
    <xf numFmtId="177" fontId="2" fillId="4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77" fontId="7" fillId="2" borderId="1" xfId="0" applyNumberFormat="1" applyFont="1" applyFill="1" applyBorder="1" applyAlignment="1">
      <alignment horizontal="center" vertical="center" shrinkToFit="1"/>
    </xf>
    <xf numFmtId="49" fontId="8" fillId="0" borderId="1" xfId="0" applyNumberFormat="1" applyFont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177" fontId="8" fillId="3" borderId="1" xfId="0" applyNumberFormat="1" applyFont="1" applyFill="1" applyBorder="1" applyAlignment="1">
      <alignment horizontal="center" vertical="center" shrinkToFit="1"/>
    </xf>
    <xf numFmtId="177" fontId="8" fillId="0" borderId="1" xfId="0" applyNumberFormat="1" applyFont="1" applyBorder="1" applyAlignment="1">
      <alignment horizontal="center" vertical="center" shrinkToFit="1"/>
    </xf>
    <xf numFmtId="176" fontId="8" fillId="0" borderId="1" xfId="0" applyNumberFormat="1" applyFont="1" applyBorder="1" applyAlignment="1">
      <alignment horizontal="center" vertical="center" shrinkToFit="1"/>
    </xf>
    <xf numFmtId="49" fontId="8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shrinkToFit="1"/>
    </xf>
    <xf numFmtId="176" fontId="3" fillId="2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shrinkToFit="1"/>
    </xf>
    <xf numFmtId="177" fontId="7" fillId="0" borderId="1" xfId="0" applyNumberFormat="1" applyFont="1" applyBorder="1" applyAlignment="1">
      <alignment horizontal="center" vertical="center" shrinkToFit="1"/>
    </xf>
    <xf numFmtId="176" fontId="7" fillId="0" borderId="1" xfId="0" applyNumberFormat="1" applyFont="1" applyBorder="1" applyAlignment="1">
      <alignment horizontal="center" vertical="center" shrinkToFit="1"/>
    </xf>
    <xf numFmtId="178" fontId="2" fillId="0" borderId="1" xfId="0" applyNumberFormat="1" applyFont="1" applyBorder="1" applyAlignment="1">
      <alignment horizontal="center" vertical="center" shrinkToFit="1"/>
    </xf>
    <xf numFmtId="179" fontId="2" fillId="0" borderId="1" xfId="0" applyNumberFormat="1" applyFont="1" applyBorder="1" applyAlignment="1">
      <alignment horizontal="center" vertical="center" shrinkToFit="1"/>
    </xf>
    <xf numFmtId="179" fontId="2" fillId="0" borderId="1" xfId="0" applyNumberFormat="1" applyFont="1" applyBorder="1" applyAlignment="1">
      <alignment vertical="center" shrinkToFit="1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NumberFormat="1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center" vertical="center" shrinkToFit="1"/>
    </xf>
    <xf numFmtId="49" fontId="8" fillId="0" borderId="1" xfId="0" applyNumberFormat="1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49" fontId="8" fillId="3" borderId="3" xfId="0" applyNumberFormat="1" applyFont="1" applyFill="1" applyBorder="1" applyAlignment="1">
      <alignment horizontal="center" vertical="center" wrapText="1"/>
    </xf>
    <xf numFmtId="49" fontId="8" fillId="3" borderId="14" xfId="0" applyNumberFormat="1" applyFont="1" applyFill="1" applyBorder="1" applyAlignment="1">
      <alignment horizontal="center" vertical="center" wrapText="1"/>
    </xf>
    <xf numFmtId="49" fontId="8" fillId="3" borderId="15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177" fontId="3" fillId="2" borderId="3" xfId="0" applyNumberFormat="1" applyFont="1" applyFill="1" applyBorder="1" applyAlignment="1">
      <alignment horizontal="center" vertical="center" shrinkToFit="1"/>
    </xf>
    <xf numFmtId="177" fontId="3" fillId="2" borderId="14" xfId="0" applyNumberFormat="1" applyFont="1" applyFill="1" applyBorder="1" applyAlignment="1">
      <alignment horizontal="center" vertical="center" shrinkToFit="1"/>
    </xf>
    <xf numFmtId="177" fontId="3" fillId="2" borderId="15" xfId="0" applyNumberFormat="1" applyFont="1" applyFill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15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 shrinkToFit="1"/>
    </xf>
    <xf numFmtId="0" fontId="3" fillId="0" borderId="2" xfId="0" applyFont="1" applyBorder="1" applyAlignment="1">
      <alignment horizontal="center" vertical="center" wrapText="1" shrinkToFit="1"/>
    </xf>
    <xf numFmtId="0" fontId="3" fillId="0" borderId="5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6" fontId="2" fillId="4" borderId="1" xfId="0" applyNumberFormat="1" applyFont="1" applyFill="1" applyBorder="1" applyAlignment="1">
      <alignment horizontal="center" vertical="center" shrinkToFi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1"/>
  <sheetViews>
    <sheetView tabSelected="1" topLeftCell="A37" workbookViewId="0">
      <selection activeCell="C59" sqref="C59:R61"/>
    </sheetView>
  </sheetViews>
  <sheetFormatPr defaultRowHeight="15.6"/>
  <cols>
    <col min="1" max="1" width="3.69921875" customWidth="1"/>
    <col min="2" max="2" width="3.19921875" customWidth="1"/>
    <col min="3" max="3" width="6.59765625" customWidth="1"/>
    <col min="4" max="4" width="17" customWidth="1"/>
    <col min="5" max="5" width="4.8984375" style="26" customWidth="1"/>
    <col min="6" max="6" width="4.796875" customWidth="1"/>
    <col min="7" max="7" width="4" customWidth="1"/>
    <col min="8" max="8" width="4.19921875" customWidth="1"/>
    <col min="9" max="12" width="3.3984375" customWidth="1"/>
    <col min="13" max="13" width="3.3984375" style="1" customWidth="1"/>
    <col min="14" max="14" width="3.3984375" customWidth="1"/>
    <col min="15" max="15" width="3.8984375" customWidth="1"/>
    <col min="16" max="17" width="2.59765625" customWidth="1"/>
    <col min="18" max="18" width="3.8984375" customWidth="1"/>
  </cols>
  <sheetData>
    <row r="1" spans="1:18" ht="20.399999999999999">
      <c r="A1" s="90" t="s">
        <v>101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1"/>
    </row>
    <row r="2" spans="1:18">
      <c r="A2" s="92" t="s">
        <v>0</v>
      </c>
      <c r="B2" s="93"/>
      <c r="C2" s="94" t="s">
        <v>157</v>
      </c>
      <c r="D2" s="94"/>
      <c r="E2" s="94"/>
      <c r="F2" s="94"/>
      <c r="G2" s="94"/>
      <c r="H2" s="94"/>
      <c r="I2" s="94"/>
      <c r="J2" s="94"/>
      <c r="K2" s="94"/>
      <c r="L2" s="94"/>
      <c r="M2" s="94"/>
      <c r="N2" s="93"/>
      <c r="O2" s="95" t="s">
        <v>1</v>
      </c>
      <c r="P2" s="95"/>
      <c r="Q2" s="95"/>
      <c r="R2" s="96"/>
    </row>
    <row r="3" spans="1:18" ht="15.9" customHeight="1">
      <c r="A3" s="69" t="s">
        <v>2</v>
      </c>
      <c r="B3" s="69" t="s">
        <v>3</v>
      </c>
      <c r="C3" s="97" t="s">
        <v>4</v>
      </c>
      <c r="D3" s="69" t="s">
        <v>5</v>
      </c>
      <c r="E3" s="97" t="s">
        <v>6</v>
      </c>
      <c r="F3" s="69" t="s">
        <v>7</v>
      </c>
      <c r="G3" s="100" t="s">
        <v>8</v>
      </c>
      <c r="H3" s="100"/>
      <c r="I3" s="69" t="s">
        <v>9</v>
      </c>
      <c r="J3" s="100"/>
      <c r="K3" s="100"/>
      <c r="L3" s="100"/>
      <c r="M3" s="100"/>
      <c r="N3" s="100"/>
      <c r="O3" s="101" t="s">
        <v>10</v>
      </c>
      <c r="P3" s="101" t="s">
        <v>11</v>
      </c>
      <c r="Q3" s="101" t="s">
        <v>12</v>
      </c>
      <c r="R3" s="104" t="s">
        <v>13</v>
      </c>
    </row>
    <row r="4" spans="1:18" ht="15.9" customHeight="1">
      <c r="A4" s="69"/>
      <c r="B4" s="69"/>
      <c r="C4" s="98"/>
      <c r="D4" s="69"/>
      <c r="E4" s="98"/>
      <c r="F4" s="69"/>
      <c r="G4" s="69" t="s">
        <v>14</v>
      </c>
      <c r="H4" s="69" t="s">
        <v>15</v>
      </c>
      <c r="I4" s="88" t="s">
        <v>16</v>
      </c>
      <c r="J4" s="89"/>
      <c r="K4" s="88" t="s">
        <v>17</v>
      </c>
      <c r="L4" s="89"/>
      <c r="M4" s="88" t="s">
        <v>18</v>
      </c>
      <c r="N4" s="89"/>
      <c r="O4" s="102"/>
      <c r="P4" s="102"/>
      <c r="Q4" s="102"/>
      <c r="R4" s="105"/>
    </row>
    <row r="5" spans="1:18" ht="15.9" customHeight="1">
      <c r="A5" s="69"/>
      <c r="B5" s="69"/>
      <c r="C5" s="99"/>
      <c r="D5" s="69"/>
      <c r="E5" s="99"/>
      <c r="F5" s="69"/>
      <c r="G5" s="69"/>
      <c r="H5" s="69"/>
      <c r="I5" s="14" t="s">
        <v>19</v>
      </c>
      <c r="J5" s="14" t="s">
        <v>20</v>
      </c>
      <c r="K5" s="14" t="s">
        <v>20</v>
      </c>
      <c r="L5" s="14" t="s">
        <v>20</v>
      </c>
      <c r="M5" s="15" t="s">
        <v>20</v>
      </c>
      <c r="N5" s="15" t="s">
        <v>20</v>
      </c>
      <c r="O5" s="103"/>
      <c r="P5" s="103"/>
      <c r="Q5" s="103"/>
      <c r="R5" s="106"/>
    </row>
    <row r="6" spans="1:18" ht="15.75" customHeight="1">
      <c r="A6" s="74" t="s">
        <v>21</v>
      </c>
      <c r="B6" s="30" t="s">
        <v>22</v>
      </c>
      <c r="C6" s="30" t="s">
        <v>23</v>
      </c>
      <c r="D6" s="3" t="s">
        <v>24</v>
      </c>
      <c r="E6" s="3">
        <v>54</v>
      </c>
      <c r="F6" s="4">
        <v>3</v>
      </c>
      <c r="G6" s="3">
        <v>48</v>
      </c>
      <c r="H6" s="3">
        <f>E6-G6</f>
        <v>6</v>
      </c>
      <c r="I6" s="31">
        <v>54</v>
      </c>
      <c r="J6" s="31"/>
      <c r="K6" s="31"/>
      <c r="L6" s="31"/>
      <c r="M6" s="31"/>
      <c r="N6" s="32"/>
      <c r="O6" s="80" t="s">
        <v>25</v>
      </c>
      <c r="P6" s="21" t="s">
        <v>26</v>
      </c>
      <c r="Q6" s="18" t="s">
        <v>26</v>
      </c>
      <c r="R6" s="20" t="s">
        <v>27</v>
      </c>
    </row>
    <row r="7" spans="1:18" ht="15.75" customHeight="1">
      <c r="A7" s="74"/>
      <c r="B7" s="30" t="s">
        <v>28</v>
      </c>
      <c r="C7" s="30" t="s">
        <v>29</v>
      </c>
      <c r="D7" s="3" t="s">
        <v>30</v>
      </c>
      <c r="E7" s="3">
        <v>72</v>
      </c>
      <c r="F7" s="4">
        <v>4</v>
      </c>
      <c r="G7" s="3">
        <v>62</v>
      </c>
      <c r="H7" s="3">
        <f>E7-G7</f>
        <v>10</v>
      </c>
      <c r="I7" s="31"/>
      <c r="J7" s="31">
        <v>72</v>
      </c>
      <c r="K7" s="31"/>
      <c r="L7" s="31"/>
      <c r="M7" s="31"/>
      <c r="N7" s="32"/>
      <c r="O7" s="81"/>
      <c r="P7" s="21" t="s">
        <v>26</v>
      </c>
      <c r="Q7" s="18" t="s">
        <v>26</v>
      </c>
      <c r="R7" s="20" t="s">
        <v>27</v>
      </c>
    </row>
    <row r="8" spans="1:18" ht="15.75" customHeight="1">
      <c r="A8" s="74"/>
      <c r="B8" s="33" t="s">
        <v>31</v>
      </c>
      <c r="C8" s="33" t="s">
        <v>32</v>
      </c>
      <c r="D8" s="5" t="s">
        <v>33</v>
      </c>
      <c r="E8" s="5">
        <v>20</v>
      </c>
      <c r="F8" s="6">
        <v>1</v>
      </c>
      <c r="G8" s="5">
        <v>20</v>
      </c>
      <c r="H8" s="5">
        <f>E8-G8</f>
        <v>0</v>
      </c>
      <c r="I8" s="16">
        <v>4</v>
      </c>
      <c r="J8" s="16">
        <v>4</v>
      </c>
      <c r="K8" s="16">
        <v>4</v>
      </c>
      <c r="L8" s="16">
        <v>4</v>
      </c>
      <c r="M8" s="16">
        <v>4</v>
      </c>
      <c r="N8" s="7"/>
      <c r="O8" s="82"/>
      <c r="P8" s="34" t="s">
        <v>26</v>
      </c>
      <c r="Q8" s="18" t="s">
        <v>34</v>
      </c>
      <c r="R8" s="20" t="s">
        <v>27</v>
      </c>
    </row>
    <row r="9" spans="1:18" ht="15.75" customHeight="1">
      <c r="A9" s="74"/>
      <c r="B9" s="33" t="s">
        <v>35</v>
      </c>
      <c r="C9" s="30" t="s">
        <v>36</v>
      </c>
      <c r="D9" s="3" t="s">
        <v>37</v>
      </c>
      <c r="E9" s="3">
        <v>108</v>
      </c>
      <c r="F9" s="4">
        <v>6</v>
      </c>
      <c r="G9" s="3">
        <v>4</v>
      </c>
      <c r="H9" s="3">
        <f>E9-G9</f>
        <v>104</v>
      </c>
      <c r="I9" s="31">
        <v>36</v>
      </c>
      <c r="J9" s="31">
        <v>36</v>
      </c>
      <c r="K9" s="83">
        <v>36</v>
      </c>
      <c r="L9" s="84"/>
      <c r="M9" s="85"/>
      <c r="N9" s="32"/>
      <c r="O9" s="21" t="s">
        <v>25</v>
      </c>
      <c r="P9" s="34" t="s">
        <v>26</v>
      </c>
      <c r="Q9" s="18" t="s">
        <v>38</v>
      </c>
      <c r="R9" s="20" t="s">
        <v>27</v>
      </c>
    </row>
    <row r="10" spans="1:18" ht="15.75" customHeight="1">
      <c r="A10" s="74"/>
      <c r="B10" s="33" t="s">
        <v>39</v>
      </c>
      <c r="C10" s="33" t="s">
        <v>40</v>
      </c>
      <c r="D10" s="5" t="s">
        <v>41</v>
      </c>
      <c r="E10" s="5">
        <v>54</v>
      </c>
      <c r="F10" s="6">
        <v>3</v>
      </c>
      <c r="G10" s="5">
        <v>48</v>
      </c>
      <c r="H10" s="5">
        <f>E10-G10</f>
        <v>6</v>
      </c>
      <c r="I10" s="16">
        <v>54</v>
      </c>
      <c r="J10" s="16"/>
      <c r="K10" s="16"/>
      <c r="L10" s="16"/>
      <c r="M10" s="16"/>
      <c r="N10" s="7"/>
      <c r="O10" s="21" t="s">
        <v>25</v>
      </c>
      <c r="P10" s="34" t="s">
        <v>26</v>
      </c>
      <c r="Q10" s="18" t="s">
        <v>26</v>
      </c>
      <c r="R10" s="20" t="s">
        <v>27</v>
      </c>
    </row>
    <row r="11" spans="1:18" ht="15.75" customHeight="1">
      <c r="A11" s="74"/>
      <c r="B11" s="33" t="s">
        <v>42</v>
      </c>
      <c r="C11" s="33" t="s">
        <v>43</v>
      </c>
      <c r="D11" s="5" t="s">
        <v>44</v>
      </c>
      <c r="E11" s="5">
        <v>54</v>
      </c>
      <c r="F11" s="6">
        <v>3</v>
      </c>
      <c r="G11" s="5">
        <v>48</v>
      </c>
      <c r="H11" s="5">
        <v>6</v>
      </c>
      <c r="I11" s="16"/>
      <c r="J11" s="16">
        <v>54</v>
      </c>
      <c r="K11" s="16"/>
      <c r="L11" s="16"/>
      <c r="M11" s="16"/>
      <c r="N11" s="7"/>
      <c r="O11" s="21" t="s">
        <v>25</v>
      </c>
      <c r="P11" s="34" t="s">
        <v>26</v>
      </c>
      <c r="Q11" s="18" t="s">
        <v>26</v>
      </c>
      <c r="R11" s="20" t="s">
        <v>27</v>
      </c>
    </row>
    <row r="12" spans="1:18" ht="15.75" customHeight="1">
      <c r="A12" s="74"/>
      <c r="B12" s="33" t="s">
        <v>45</v>
      </c>
      <c r="C12" s="33" t="s">
        <v>46</v>
      </c>
      <c r="D12" s="5" t="s">
        <v>47</v>
      </c>
      <c r="E12" s="5">
        <v>36</v>
      </c>
      <c r="F12" s="6">
        <v>2</v>
      </c>
      <c r="G12" s="5">
        <v>20</v>
      </c>
      <c r="H12" s="5">
        <f>E12-G12</f>
        <v>16</v>
      </c>
      <c r="I12" s="16"/>
      <c r="J12" s="16"/>
      <c r="K12" s="16">
        <v>36</v>
      </c>
      <c r="L12" s="16"/>
      <c r="M12" s="16"/>
      <c r="N12" s="7"/>
      <c r="O12" s="34" t="s">
        <v>48</v>
      </c>
      <c r="P12" s="34" t="s">
        <v>26</v>
      </c>
      <c r="Q12" s="18" t="s">
        <v>26</v>
      </c>
      <c r="R12" s="20" t="s">
        <v>27</v>
      </c>
    </row>
    <row r="13" spans="1:18" ht="15.75" customHeight="1">
      <c r="A13" s="74"/>
      <c r="B13" s="33" t="s">
        <v>49</v>
      </c>
      <c r="C13" s="33" t="s">
        <v>50</v>
      </c>
      <c r="D13" s="5" t="s">
        <v>51</v>
      </c>
      <c r="E13" s="5">
        <v>18</v>
      </c>
      <c r="F13" s="6">
        <v>1</v>
      </c>
      <c r="G13" s="5">
        <v>14</v>
      </c>
      <c r="H13" s="5">
        <f>E13-G13</f>
        <v>4</v>
      </c>
      <c r="I13" s="16">
        <v>18</v>
      </c>
      <c r="J13" s="16"/>
      <c r="K13" s="16"/>
      <c r="L13" s="16"/>
      <c r="M13" s="16"/>
      <c r="N13" s="7"/>
      <c r="O13" s="34" t="s">
        <v>48</v>
      </c>
      <c r="P13" s="34" t="s">
        <v>26</v>
      </c>
      <c r="Q13" s="18" t="s">
        <v>26</v>
      </c>
      <c r="R13" s="20" t="s">
        <v>27</v>
      </c>
    </row>
    <row r="14" spans="1:18" ht="15.75" customHeight="1">
      <c r="A14" s="74"/>
      <c r="B14" s="33" t="s">
        <v>52</v>
      </c>
      <c r="C14" s="33" t="s">
        <v>53</v>
      </c>
      <c r="D14" s="5" t="s">
        <v>54</v>
      </c>
      <c r="E14" s="5">
        <v>36</v>
      </c>
      <c r="F14" s="6">
        <v>2</v>
      </c>
      <c r="G14" s="5">
        <v>22</v>
      </c>
      <c r="H14" s="5">
        <f t="shared" ref="H14:H19" si="0">E14-G14</f>
        <v>14</v>
      </c>
      <c r="I14" s="16">
        <v>36</v>
      </c>
      <c r="J14" s="16"/>
      <c r="K14" s="16"/>
      <c r="L14" s="16"/>
      <c r="M14" s="16"/>
      <c r="N14" s="7"/>
      <c r="O14" s="34" t="s">
        <v>48</v>
      </c>
      <c r="P14" s="34" t="s">
        <v>26</v>
      </c>
      <c r="Q14" s="18" t="s">
        <v>26</v>
      </c>
      <c r="R14" s="20" t="s">
        <v>55</v>
      </c>
    </row>
    <row r="15" spans="1:18" ht="15.75" customHeight="1">
      <c r="A15" s="74"/>
      <c r="B15" s="33" t="s">
        <v>56</v>
      </c>
      <c r="C15" s="33" t="s">
        <v>57</v>
      </c>
      <c r="D15" s="5" t="s">
        <v>58</v>
      </c>
      <c r="E15" s="5">
        <v>36</v>
      </c>
      <c r="F15" s="7">
        <v>2</v>
      </c>
      <c r="G15" s="5">
        <v>14</v>
      </c>
      <c r="H15" s="5">
        <f t="shared" si="0"/>
        <v>22</v>
      </c>
      <c r="I15" s="16">
        <v>36</v>
      </c>
      <c r="J15" s="16"/>
      <c r="K15" s="16"/>
      <c r="L15" s="16"/>
      <c r="M15" s="16"/>
      <c r="N15" s="7"/>
      <c r="O15" s="34" t="s">
        <v>48</v>
      </c>
      <c r="P15" s="34" t="s">
        <v>26</v>
      </c>
      <c r="Q15" s="18" t="s">
        <v>26</v>
      </c>
      <c r="R15" s="20" t="s">
        <v>55</v>
      </c>
    </row>
    <row r="16" spans="1:18" ht="15.75" customHeight="1">
      <c r="A16" s="74"/>
      <c r="B16" s="33" t="s">
        <v>59</v>
      </c>
      <c r="C16" s="33" t="s">
        <v>60</v>
      </c>
      <c r="D16" s="5" t="s">
        <v>61</v>
      </c>
      <c r="E16" s="5">
        <v>36</v>
      </c>
      <c r="F16" s="6">
        <v>2</v>
      </c>
      <c r="G16" s="5">
        <v>28</v>
      </c>
      <c r="H16" s="5">
        <f t="shared" si="0"/>
        <v>8</v>
      </c>
      <c r="I16" s="16"/>
      <c r="J16" s="16">
        <v>36</v>
      </c>
      <c r="K16" s="16"/>
      <c r="L16" s="16"/>
      <c r="M16" s="16"/>
      <c r="N16" s="7"/>
      <c r="O16" s="34" t="s">
        <v>48</v>
      </c>
      <c r="P16" s="34" t="s">
        <v>26</v>
      </c>
      <c r="Q16" s="18" t="s">
        <v>26</v>
      </c>
      <c r="R16" s="20" t="s">
        <v>55</v>
      </c>
    </row>
    <row r="17" spans="1:18" ht="15.75" customHeight="1">
      <c r="A17" s="74"/>
      <c r="B17" s="33" t="s">
        <v>62</v>
      </c>
      <c r="C17" s="33" t="s">
        <v>63</v>
      </c>
      <c r="D17" s="5" t="s">
        <v>64</v>
      </c>
      <c r="E17" s="5">
        <v>54</v>
      </c>
      <c r="F17" s="6">
        <v>3</v>
      </c>
      <c r="G17" s="5">
        <v>24</v>
      </c>
      <c r="H17" s="5">
        <f t="shared" si="0"/>
        <v>30</v>
      </c>
      <c r="I17" s="16"/>
      <c r="J17" s="5">
        <v>54</v>
      </c>
      <c r="K17" s="5"/>
      <c r="L17" s="5"/>
      <c r="M17" s="5"/>
      <c r="N17" s="5"/>
      <c r="O17" s="21" t="s">
        <v>25</v>
      </c>
      <c r="P17" s="34" t="s">
        <v>26</v>
      </c>
      <c r="Q17" s="18" t="s">
        <v>26</v>
      </c>
      <c r="R17" s="20" t="s">
        <v>65</v>
      </c>
    </row>
    <row r="18" spans="1:18" ht="15.75" customHeight="1">
      <c r="A18" s="74"/>
      <c r="B18" s="33" t="s">
        <v>66</v>
      </c>
      <c r="C18" s="33" t="s">
        <v>67</v>
      </c>
      <c r="D18" s="5" t="s">
        <v>68</v>
      </c>
      <c r="E18" s="5">
        <v>36</v>
      </c>
      <c r="F18" s="6">
        <v>2</v>
      </c>
      <c r="G18" s="5">
        <v>28</v>
      </c>
      <c r="H18" s="5">
        <f t="shared" si="0"/>
        <v>8</v>
      </c>
      <c r="I18" s="5"/>
      <c r="J18" s="5"/>
      <c r="K18" s="5"/>
      <c r="L18" s="5"/>
      <c r="M18" s="5">
        <v>36</v>
      </c>
      <c r="N18" s="5"/>
      <c r="O18" s="34" t="s">
        <v>48</v>
      </c>
      <c r="P18" s="34" t="s">
        <v>26</v>
      </c>
      <c r="Q18" s="18" t="s">
        <v>26</v>
      </c>
      <c r="R18" s="20" t="s">
        <v>55</v>
      </c>
    </row>
    <row r="19" spans="1:18" ht="15.75" customHeight="1">
      <c r="A19" s="74"/>
      <c r="B19" s="33" t="s">
        <v>69</v>
      </c>
      <c r="C19" s="33" t="s">
        <v>70</v>
      </c>
      <c r="D19" s="3" t="s">
        <v>71</v>
      </c>
      <c r="E19" s="5">
        <v>36</v>
      </c>
      <c r="F19" s="5">
        <v>2</v>
      </c>
      <c r="G19" s="5">
        <v>30</v>
      </c>
      <c r="H19" s="5">
        <f t="shared" si="0"/>
        <v>6</v>
      </c>
      <c r="I19" s="5"/>
      <c r="J19" s="5">
        <v>36</v>
      </c>
      <c r="K19" s="5"/>
      <c r="L19" s="5"/>
      <c r="M19" s="5"/>
      <c r="N19" s="5"/>
      <c r="O19" s="34" t="s">
        <v>48</v>
      </c>
      <c r="P19" s="34" t="s">
        <v>26</v>
      </c>
      <c r="Q19" s="18" t="s">
        <v>26</v>
      </c>
      <c r="R19" s="20" t="s">
        <v>27</v>
      </c>
    </row>
    <row r="20" spans="1:18" ht="15.75" customHeight="1">
      <c r="A20" s="74"/>
      <c r="B20" s="33" t="s">
        <v>72</v>
      </c>
      <c r="C20" s="33" t="s">
        <v>73</v>
      </c>
      <c r="D20" s="3" t="s">
        <v>74</v>
      </c>
      <c r="E20" s="5">
        <v>18</v>
      </c>
      <c r="F20" s="5">
        <v>1</v>
      </c>
      <c r="G20" s="5">
        <v>9</v>
      </c>
      <c r="H20" s="5">
        <v>9</v>
      </c>
      <c r="I20" s="5">
        <v>18</v>
      </c>
      <c r="J20" s="5"/>
      <c r="K20" s="5"/>
      <c r="L20" s="5"/>
      <c r="M20" s="5"/>
      <c r="N20" s="5"/>
      <c r="O20" s="34" t="s">
        <v>48</v>
      </c>
      <c r="P20" s="34" t="s">
        <v>26</v>
      </c>
      <c r="Q20" s="18" t="s">
        <v>26</v>
      </c>
      <c r="R20" s="20" t="s">
        <v>75</v>
      </c>
    </row>
    <row r="21" spans="1:18" ht="15.75" customHeight="1">
      <c r="A21" s="74"/>
      <c r="B21" s="33" t="s">
        <v>76</v>
      </c>
      <c r="C21" s="86" t="s">
        <v>77</v>
      </c>
      <c r="D21" s="87"/>
      <c r="E21" s="35">
        <v>144</v>
      </c>
      <c r="F21" s="36">
        <v>8</v>
      </c>
      <c r="G21" s="35">
        <v>104</v>
      </c>
      <c r="H21" s="35">
        <v>40</v>
      </c>
      <c r="I21" s="35"/>
      <c r="J21" s="35">
        <v>36</v>
      </c>
      <c r="K21" s="35">
        <v>36</v>
      </c>
      <c r="L21" s="35">
        <v>36</v>
      </c>
      <c r="M21" s="35">
        <v>36</v>
      </c>
      <c r="N21" s="36"/>
      <c r="O21" s="34" t="s">
        <v>48</v>
      </c>
      <c r="P21" s="34" t="s">
        <v>78</v>
      </c>
      <c r="Q21" s="18"/>
      <c r="R21" s="20" t="s">
        <v>55</v>
      </c>
    </row>
    <row r="22" spans="1:18" ht="15.75" customHeight="1">
      <c r="A22" s="74"/>
      <c r="B22" s="75" t="s">
        <v>79</v>
      </c>
      <c r="C22" s="76"/>
      <c r="D22" s="77"/>
      <c r="E22" s="22">
        <f>SUM(E6:E21)</f>
        <v>812</v>
      </c>
      <c r="F22" s="22">
        <f t="shared" ref="F22:N22" si="1">SUM(F6:F21)</f>
        <v>45</v>
      </c>
      <c r="G22" s="22">
        <f t="shared" si="1"/>
        <v>523</v>
      </c>
      <c r="H22" s="22">
        <f t="shared" si="1"/>
        <v>289</v>
      </c>
      <c r="I22" s="22">
        <f t="shared" si="1"/>
        <v>256</v>
      </c>
      <c r="J22" s="22">
        <f t="shared" si="1"/>
        <v>328</v>
      </c>
      <c r="K22" s="22">
        <f t="shared" si="1"/>
        <v>112</v>
      </c>
      <c r="L22" s="22">
        <f t="shared" si="1"/>
        <v>40</v>
      </c>
      <c r="M22" s="22">
        <f t="shared" si="1"/>
        <v>76</v>
      </c>
      <c r="N22" s="22">
        <f t="shared" si="1"/>
        <v>0</v>
      </c>
      <c r="O22" s="34"/>
      <c r="P22" s="34"/>
      <c r="Q22" s="18"/>
      <c r="R22" s="21"/>
    </row>
    <row r="23" spans="1:18" ht="15.75" customHeight="1">
      <c r="A23" s="74" t="s">
        <v>80</v>
      </c>
      <c r="B23" s="25" t="s">
        <v>22</v>
      </c>
      <c r="C23" s="2" t="s">
        <v>110</v>
      </c>
      <c r="D23" s="40" t="s">
        <v>102</v>
      </c>
      <c r="E23" s="40">
        <v>54</v>
      </c>
      <c r="F23" s="40">
        <v>3</v>
      </c>
      <c r="G23" s="40">
        <v>34</v>
      </c>
      <c r="H23" s="40">
        <v>20</v>
      </c>
      <c r="I23" s="40">
        <v>54</v>
      </c>
      <c r="J23" s="40"/>
      <c r="K23" s="40"/>
      <c r="L23" s="40"/>
      <c r="M23" s="40"/>
      <c r="N23" s="40"/>
      <c r="O23" s="40" t="s">
        <v>25</v>
      </c>
      <c r="P23" s="40" t="s">
        <v>26</v>
      </c>
      <c r="Q23" s="40" t="s">
        <v>26</v>
      </c>
      <c r="R23" s="40" t="s">
        <v>75</v>
      </c>
    </row>
    <row r="24" spans="1:18" ht="15.75" customHeight="1">
      <c r="A24" s="74"/>
      <c r="B24" s="25" t="s">
        <v>28</v>
      </c>
      <c r="C24" s="2" t="s">
        <v>111</v>
      </c>
      <c r="D24" s="40" t="s">
        <v>104</v>
      </c>
      <c r="E24" s="40">
        <v>54</v>
      </c>
      <c r="F24" s="40">
        <v>3</v>
      </c>
      <c r="G24" s="40">
        <v>34</v>
      </c>
      <c r="H24" s="40">
        <v>20</v>
      </c>
      <c r="I24" s="40">
        <v>54</v>
      </c>
      <c r="J24" s="40"/>
      <c r="K24" s="40"/>
      <c r="L24" s="40"/>
      <c r="M24" s="40"/>
      <c r="N24" s="40"/>
      <c r="O24" s="40" t="s">
        <v>25</v>
      </c>
      <c r="P24" s="40" t="s">
        <v>26</v>
      </c>
      <c r="Q24" s="40" t="s">
        <v>26</v>
      </c>
      <c r="R24" s="40" t="s">
        <v>75</v>
      </c>
    </row>
    <row r="25" spans="1:18" ht="15.75" customHeight="1">
      <c r="A25" s="74"/>
      <c r="B25" s="25" t="s">
        <v>31</v>
      </c>
      <c r="C25" s="2" t="s">
        <v>112</v>
      </c>
      <c r="D25" s="40" t="s">
        <v>105</v>
      </c>
      <c r="E25" s="40">
        <v>54</v>
      </c>
      <c r="F25" s="40">
        <v>3</v>
      </c>
      <c r="G25" s="40">
        <v>34</v>
      </c>
      <c r="H25" s="40">
        <v>20</v>
      </c>
      <c r="I25" s="40">
        <v>54</v>
      </c>
      <c r="J25" s="40"/>
      <c r="K25" s="40"/>
      <c r="L25" s="40"/>
      <c r="M25" s="40"/>
      <c r="N25" s="40"/>
      <c r="O25" s="40" t="s">
        <v>25</v>
      </c>
      <c r="P25" s="40" t="s">
        <v>26</v>
      </c>
      <c r="Q25" s="40" t="s">
        <v>26</v>
      </c>
      <c r="R25" s="40" t="s">
        <v>75</v>
      </c>
    </row>
    <row r="26" spans="1:18" ht="15.75" customHeight="1">
      <c r="A26" s="74"/>
      <c r="B26" s="25" t="s">
        <v>35</v>
      </c>
      <c r="C26" s="2" t="s">
        <v>113</v>
      </c>
      <c r="D26" s="40" t="s">
        <v>106</v>
      </c>
      <c r="E26" s="40">
        <v>54</v>
      </c>
      <c r="F26" s="40">
        <v>3</v>
      </c>
      <c r="G26" s="40">
        <v>44</v>
      </c>
      <c r="H26" s="40">
        <v>10</v>
      </c>
      <c r="I26" s="40"/>
      <c r="J26" s="40"/>
      <c r="K26" s="40">
        <v>54</v>
      </c>
      <c r="L26" s="40"/>
      <c r="M26" s="40"/>
      <c r="N26" s="40"/>
      <c r="O26" s="41" t="s">
        <v>103</v>
      </c>
      <c r="P26" s="40" t="s">
        <v>26</v>
      </c>
      <c r="Q26" s="40" t="s">
        <v>26</v>
      </c>
      <c r="R26" s="40" t="s">
        <v>75</v>
      </c>
    </row>
    <row r="27" spans="1:18" ht="15.75" customHeight="1">
      <c r="A27" s="74"/>
      <c r="B27" s="25" t="s">
        <v>39</v>
      </c>
      <c r="C27" s="2" t="s">
        <v>114</v>
      </c>
      <c r="D27" s="40" t="s">
        <v>107</v>
      </c>
      <c r="E27" s="40">
        <v>54</v>
      </c>
      <c r="F27" s="40">
        <v>3</v>
      </c>
      <c r="G27" s="40">
        <v>34</v>
      </c>
      <c r="H27" s="40">
        <v>20</v>
      </c>
      <c r="I27" s="40"/>
      <c r="J27" s="40"/>
      <c r="K27" s="40">
        <v>54</v>
      </c>
      <c r="L27" s="40"/>
      <c r="M27" s="40"/>
      <c r="N27" s="40"/>
      <c r="O27" s="41" t="s">
        <v>103</v>
      </c>
      <c r="P27" s="40" t="s">
        <v>26</v>
      </c>
      <c r="Q27" s="40" t="s">
        <v>26</v>
      </c>
      <c r="R27" s="40" t="s">
        <v>75</v>
      </c>
    </row>
    <row r="28" spans="1:18" ht="15.75" customHeight="1">
      <c r="A28" s="74"/>
      <c r="B28" s="25" t="s">
        <v>42</v>
      </c>
      <c r="C28" s="2" t="s">
        <v>115</v>
      </c>
      <c r="D28" s="40" t="s">
        <v>108</v>
      </c>
      <c r="E28" s="40">
        <v>54</v>
      </c>
      <c r="F28" s="40">
        <v>3</v>
      </c>
      <c r="G28" s="40">
        <v>34</v>
      </c>
      <c r="H28" s="40">
        <v>20</v>
      </c>
      <c r="I28" s="40"/>
      <c r="J28" s="40"/>
      <c r="K28" s="40"/>
      <c r="L28" s="40">
        <v>54</v>
      </c>
      <c r="M28" s="40"/>
      <c r="N28" s="40"/>
      <c r="O28" s="41" t="s">
        <v>103</v>
      </c>
      <c r="P28" s="40" t="s">
        <v>26</v>
      </c>
      <c r="Q28" s="40" t="s">
        <v>26</v>
      </c>
      <c r="R28" s="40" t="s">
        <v>75</v>
      </c>
    </row>
    <row r="29" spans="1:18" ht="15.75" customHeight="1">
      <c r="A29" s="74"/>
      <c r="B29" s="25" t="s">
        <v>45</v>
      </c>
      <c r="C29" s="2" t="s">
        <v>116</v>
      </c>
      <c r="D29" s="40" t="s">
        <v>153</v>
      </c>
      <c r="E29" s="40">
        <v>54</v>
      </c>
      <c r="F29" s="40">
        <v>3</v>
      </c>
      <c r="G29" s="40">
        <v>30</v>
      </c>
      <c r="H29" s="40">
        <v>24</v>
      </c>
      <c r="I29" s="40"/>
      <c r="K29" s="42"/>
      <c r="L29" s="40">
        <v>54</v>
      </c>
      <c r="M29" s="40"/>
      <c r="N29" s="40"/>
      <c r="O29" s="41" t="s">
        <v>103</v>
      </c>
      <c r="P29" s="40" t="s">
        <v>26</v>
      </c>
      <c r="Q29" s="40" t="s">
        <v>26</v>
      </c>
      <c r="R29" s="40" t="s">
        <v>75</v>
      </c>
    </row>
    <row r="30" spans="1:18" ht="15.75" customHeight="1">
      <c r="A30" s="74"/>
      <c r="B30" s="25" t="s">
        <v>49</v>
      </c>
      <c r="C30" s="2" t="s">
        <v>117</v>
      </c>
      <c r="D30" s="43" t="s">
        <v>156</v>
      </c>
      <c r="E30" s="43">
        <v>54</v>
      </c>
      <c r="F30" s="43">
        <v>3</v>
      </c>
      <c r="G30" s="43">
        <v>30</v>
      </c>
      <c r="H30" s="43">
        <v>24</v>
      </c>
      <c r="I30" s="43"/>
      <c r="J30" s="43"/>
      <c r="K30" s="43"/>
      <c r="L30" s="43">
        <v>54</v>
      </c>
      <c r="M30" s="43"/>
      <c r="N30" s="43"/>
      <c r="O30" s="44" t="s">
        <v>103</v>
      </c>
      <c r="P30" s="43" t="s">
        <v>26</v>
      </c>
      <c r="Q30" s="43" t="s">
        <v>26</v>
      </c>
      <c r="R30" s="43" t="s">
        <v>75</v>
      </c>
    </row>
    <row r="31" spans="1:18" ht="15.75" customHeight="1">
      <c r="A31" s="74"/>
      <c r="B31" s="25" t="s">
        <v>52</v>
      </c>
      <c r="C31" s="2" t="s">
        <v>118</v>
      </c>
      <c r="D31" s="40" t="s">
        <v>109</v>
      </c>
      <c r="E31" s="40">
        <v>54</v>
      </c>
      <c r="F31" s="40">
        <v>3</v>
      </c>
      <c r="G31" s="40">
        <v>30</v>
      </c>
      <c r="H31" s="40">
        <v>24</v>
      </c>
      <c r="I31" s="40"/>
      <c r="J31" s="40">
        <v>54</v>
      </c>
      <c r="K31" s="40"/>
      <c r="L31" s="40"/>
      <c r="M31" s="40"/>
      <c r="N31" s="40"/>
      <c r="O31" s="41" t="s">
        <v>103</v>
      </c>
      <c r="P31" s="40" t="s">
        <v>26</v>
      </c>
      <c r="Q31" s="40" t="s">
        <v>26</v>
      </c>
      <c r="R31" s="40" t="s">
        <v>75</v>
      </c>
    </row>
    <row r="32" spans="1:18" ht="15.75" customHeight="1">
      <c r="A32" s="74"/>
      <c r="B32" s="75" t="s">
        <v>79</v>
      </c>
      <c r="C32" s="76"/>
      <c r="D32" s="77"/>
      <c r="E32" s="22">
        <f>SUM(E23:E31)</f>
        <v>486</v>
      </c>
      <c r="F32" s="22">
        <f t="shared" ref="F32:N32" si="2">SUM(F23:F31)</f>
        <v>27</v>
      </c>
      <c r="G32" s="22">
        <f t="shared" si="2"/>
        <v>304</v>
      </c>
      <c r="H32" s="22">
        <f t="shared" si="2"/>
        <v>182</v>
      </c>
      <c r="I32" s="22">
        <f t="shared" si="2"/>
        <v>162</v>
      </c>
      <c r="J32" s="22">
        <f t="shared" si="2"/>
        <v>54</v>
      </c>
      <c r="K32" s="22">
        <f t="shared" si="2"/>
        <v>108</v>
      </c>
      <c r="L32" s="22">
        <f t="shared" si="2"/>
        <v>162</v>
      </c>
      <c r="M32" s="22">
        <f t="shared" si="2"/>
        <v>0</v>
      </c>
      <c r="N32" s="22">
        <f t="shared" si="2"/>
        <v>0</v>
      </c>
      <c r="O32" s="17"/>
      <c r="P32" s="17"/>
      <c r="Q32" s="18"/>
      <c r="R32" s="21"/>
    </row>
    <row r="33" spans="1:18" ht="15.75" customHeight="1">
      <c r="A33" s="74" t="s">
        <v>81</v>
      </c>
      <c r="B33" s="28" t="s">
        <v>22</v>
      </c>
      <c r="C33" s="2" t="s">
        <v>126</v>
      </c>
      <c r="D33" s="40" t="s">
        <v>119</v>
      </c>
      <c r="E33" s="40">
        <v>54</v>
      </c>
      <c r="F33" s="40">
        <v>3</v>
      </c>
      <c r="G33" s="40">
        <v>34</v>
      </c>
      <c r="H33" s="40">
        <v>20</v>
      </c>
      <c r="I33" s="40"/>
      <c r="J33" s="42"/>
      <c r="K33" s="40">
        <v>54</v>
      </c>
      <c r="L33" s="40"/>
      <c r="M33" s="40"/>
      <c r="N33" s="40"/>
      <c r="O33" s="40" t="s">
        <v>25</v>
      </c>
      <c r="P33" s="40" t="s">
        <v>26</v>
      </c>
      <c r="Q33" s="40" t="s">
        <v>26</v>
      </c>
      <c r="R33" s="40" t="s">
        <v>75</v>
      </c>
    </row>
    <row r="34" spans="1:18" ht="15.75" customHeight="1">
      <c r="A34" s="74"/>
      <c r="B34" s="28" t="s">
        <v>28</v>
      </c>
      <c r="C34" s="2" t="s">
        <v>127</v>
      </c>
      <c r="D34" s="40" t="s">
        <v>120</v>
      </c>
      <c r="E34" s="40">
        <v>54</v>
      </c>
      <c r="F34" s="40">
        <v>3</v>
      </c>
      <c r="G34" s="40">
        <v>34</v>
      </c>
      <c r="H34" s="40">
        <v>20</v>
      </c>
      <c r="I34" s="40"/>
      <c r="J34" s="40">
        <v>54</v>
      </c>
      <c r="L34" s="40"/>
      <c r="M34" s="40"/>
      <c r="N34" s="40"/>
      <c r="O34" s="40" t="s">
        <v>121</v>
      </c>
      <c r="P34" s="40" t="s">
        <v>26</v>
      </c>
      <c r="Q34" s="40" t="s">
        <v>26</v>
      </c>
      <c r="R34" s="40" t="s">
        <v>75</v>
      </c>
    </row>
    <row r="35" spans="1:18" ht="15.75" customHeight="1">
      <c r="A35" s="74"/>
      <c r="B35" s="28" t="s">
        <v>31</v>
      </c>
      <c r="C35" s="2" t="s">
        <v>128</v>
      </c>
      <c r="D35" s="40" t="s">
        <v>122</v>
      </c>
      <c r="E35" s="40">
        <v>54</v>
      </c>
      <c r="F35" s="40">
        <v>3</v>
      </c>
      <c r="G35" s="40">
        <v>34</v>
      </c>
      <c r="H35" s="40">
        <v>20</v>
      </c>
      <c r="I35" s="40"/>
      <c r="J35" s="40"/>
      <c r="K35" s="40">
        <v>54</v>
      </c>
      <c r="L35" s="40"/>
      <c r="M35" s="40"/>
      <c r="N35" s="40"/>
      <c r="O35" s="40" t="s">
        <v>25</v>
      </c>
      <c r="P35" s="40" t="s">
        <v>26</v>
      </c>
      <c r="Q35" s="40" t="s">
        <v>26</v>
      </c>
      <c r="R35" s="40" t="s">
        <v>75</v>
      </c>
    </row>
    <row r="36" spans="1:18" ht="15.75" customHeight="1">
      <c r="A36" s="74"/>
      <c r="B36" s="28" t="s">
        <v>35</v>
      </c>
      <c r="C36" s="2" t="s">
        <v>129</v>
      </c>
      <c r="D36" s="40" t="s">
        <v>123</v>
      </c>
      <c r="E36" s="40">
        <v>54</v>
      </c>
      <c r="F36" s="40">
        <v>3</v>
      </c>
      <c r="G36" s="40">
        <v>34</v>
      </c>
      <c r="H36" s="40">
        <v>20</v>
      </c>
      <c r="I36" s="40"/>
      <c r="J36" s="40"/>
      <c r="K36" s="40"/>
      <c r="L36" s="40">
        <v>54</v>
      </c>
      <c r="M36" s="40"/>
      <c r="N36" s="40"/>
      <c r="O36" s="40" t="s">
        <v>121</v>
      </c>
      <c r="P36" s="40" t="s">
        <v>26</v>
      </c>
      <c r="Q36" s="40" t="s">
        <v>26</v>
      </c>
      <c r="R36" s="40" t="s">
        <v>75</v>
      </c>
    </row>
    <row r="37" spans="1:18" ht="15.75" customHeight="1">
      <c r="A37" s="74"/>
      <c r="B37" s="28" t="s">
        <v>39</v>
      </c>
      <c r="C37" s="2" t="s">
        <v>130</v>
      </c>
      <c r="D37" s="40" t="s">
        <v>124</v>
      </c>
      <c r="E37" s="40">
        <v>54</v>
      </c>
      <c r="F37" s="40">
        <v>3</v>
      </c>
      <c r="G37" s="40">
        <v>34</v>
      </c>
      <c r="H37" s="40">
        <v>20</v>
      </c>
      <c r="I37" s="40"/>
      <c r="J37" s="40"/>
      <c r="K37" s="40"/>
      <c r="L37" s="40">
        <v>54</v>
      </c>
      <c r="M37" s="40"/>
      <c r="N37" s="40"/>
      <c r="O37" s="40" t="s">
        <v>25</v>
      </c>
      <c r="P37" s="40" t="s">
        <v>26</v>
      </c>
      <c r="Q37" s="40" t="s">
        <v>26</v>
      </c>
      <c r="R37" s="40" t="s">
        <v>75</v>
      </c>
    </row>
    <row r="38" spans="1:18" ht="15.75" customHeight="1">
      <c r="A38" s="74"/>
      <c r="B38" s="29" t="s">
        <v>42</v>
      </c>
      <c r="C38" s="2" t="s">
        <v>131</v>
      </c>
      <c r="D38" s="40" t="s">
        <v>125</v>
      </c>
      <c r="E38" s="40">
        <v>54</v>
      </c>
      <c r="F38" s="40">
        <v>3</v>
      </c>
      <c r="G38" s="40">
        <v>34</v>
      </c>
      <c r="H38" s="40">
        <v>20</v>
      </c>
      <c r="I38" s="40"/>
      <c r="J38" s="40"/>
      <c r="K38" s="40">
        <v>54</v>
      </c>
      <c r="L38" s="40"/>
      <c r="M38" s="40"/>
      <c r="N38" s="40"/>
      <c r="O38" s="40" t="s">
        <v>25</v>
      </c>
      <c r="P38" s="40" t="s">
        <v>26</v>
      </c>
      <c r="Q38" s="40" t="s">
        <v>26</v>
      </c>
      <c r="R38" s="40" t="s">
        <v>75</v>
      </c>
    </row>
    <row r="39" spans="1:18" ht="15.75" customHeight="1">
      <c r="A39" s="74"/>
      <c r="B39" s="29" t="s">
        <v>95</v>
      </c>
      <c r="C39" s="2" t="s">
        <v>132</v>
      </c>
      <c r="D39" s="40" t="s">
        <v>133</v>
      </c>
      <c r="E39" s="40">
        <v>72</v>
      </c>
      <c r="F39" s="40">
        <v>4</v>
      </c>
      <c r="G39" s="40">
        <v>30</v>
      </c>
      <c r="H39" s="40">
        <v>42</v>
      </c>
      <c r="I39" s="40"/>
      <c r="J39" s="40"/>
      <c r="K39" s="40">
        <v>36</v>
      </c>
      <c r="L39" s="40">
        <v>36</v>
      </c>
      <c r="M39" s="40"/>
      <c r="N39" s="40"/>
      <c r="O39" s="40" t="s">
        <v>25</v>
      </c>
      <c r="P39" s="40" t="s">
        <v>26</v>
      </c>
      <c r="Q39" s="40" t="s">
        <v>26</v>
      </c>
      <c r="R39" s="40" t="s">
        <v>75</v>
      </c>
    </row>
    <row r="40" spans="1:18" ht="15.75" customHeight="1">
      <c r="A40" s="74"/>
      <c r="B40" s="75" t="s">
        <v>79</v>
      </c>
      <c r="C40" s="76"/>
      <c r="D40" s="77"/>
      <c r="E40" s="22">
        <f>SUM(E33:E39)</f>
        <v>396</v>
      </c>
      <c r="F40" s="22">
        <f t="shared" ref="F40:N40" si="3">SUM(F33:F39)</f>
        <v>22</v>
      </c>
      <c r="G40" s="22">
        <f t="shared" si="3"/>
        <v>234</v>
      </c>
      <c r="H40" s="22">
        <f t="shared" si="3"/>
        <v>162</v>
      </c>
      <c r="I40" s="22">
        <f t="shared" si="3"/>
        <v>0</v>
      </c>
      <c r="J40" s="22">
        <f t="shared" si="3"/>
        <v>54</v>
      </c>
      <c r="K40" s="22">
        <f t="shared" si="3"/>
        <v>198</v>
      </c>
      <c r="L40" s="22">
        <f t="shared" si="3"/>
        <v>144</v>
      </c>
      <c r="M40" s="22">
        <f t="shared" si="3"/>
        <v>0</v>
      </c>
      <c r="N40" s="22">
        <f t="shared" si="3"/>
        <v>0</v>
      </c>
      <c r="O40" s="23"/>
      <c r="P40" s="17"/>
      <c r="Q40" s="18"/>
      <c r="R40" s="21"/>
    </row>
    <row r="41" spans="1:18" ht="15.75" customHeight="1">
      <c r="A41" s="78"/>
      <c r="B41" s="45" t="s">
        <v>154</v>
      </c>
      <c r="C41" s="2" t="s">
        <v>136</v>
      </c>
      <c r="D41" s="40" t="s">
        <v>138</v>
      </c>
      <c r="E41" s="40">
        <v>36</v>
      </c>
      <c r="F41" s="40">
        <v>2</v>
      </c>
      <c r="G41" s="40">
        <v>24</v>
      </c>
      <c r="H41" s="40">
        <v>12</v>
      </c>
      <c r="I41" s="40"/>
      <c r="J41" s="40"/>
      <c r="K41" s="40"/>
      <c r="L41" s="40"/>
      <c r="M41" s="40">
        <v>36</v>
      </c>
      <c r="N41" s="40"/>
      <c r="O41" s="40" t="s">
        <v>48</v>
      </c>
      <c r="P41" s="40" t="s">
        <v>78</v>
      </c>
      <c r="Q41" s="40" t="s">
        <v>26</v>
      </c>
      <c r="R41" s="40" t="s">
        <v>75</v>
      </c>
    </row>
    <row r="42" spans="1:18" ht="15.75" customHeight="1">
      <c r="A42" s="78"/>
      <c r="B42" s="45" t="s">
        <v>89</v>
      </c>
      <c r="C42" s="2" t="s">
        <v>134</v>
      </c>
      <c r="D42" s="40" t="s">
        <v>155</v>
      </c>
      <c r="E42" s="40">
        <v>36</v>
      </c>
      <c r="F42" s="40">
        <v>2</v>
      </c>
      <c r="G42" s="40">
        <v>24</v>
      </c>
      <c r="H42" s="40">
        <v>12</v>
      </c>
      <c r="I42" s="40"/>
      <c r="J42" s="40"/>
      <c r="K42" s="40"/>
      <c r="L42" s="40">
        <v>36</v>
      </c>
      <c r="M42" s="40"/>
      <c r="N42" s="40"/>
      <c r="O42" s="40" t="s">
        <v>48</v>
      </c>
      <c r="P42" s="40" t="s">
        <v>78</v>
      </c>
      <c r="Q42" s="40" t="s">
        <v>26</v>
      </c>
      <c r="R42" s="40" t="s">
        <v>27</v>
      </c>
    </row>
    <row r="43" spans="1:18" ht="15.75" customHeight="1">
      <c r="A43" s="78"/>
      <c r="B43" s="45" t="s">
        <v>90</v>
      </c>
      <c r="C43" s="2" t="s">
        <v>135</v>
      </c>
      <c r="D43" s="40" t="s">
        <v>137</v>
      </c>
      <c r="E43" s="40">
        <v>36</v>
      </c>
      <c r="F43" s="40">
        <v>2</v>
      </c>
      <c r="G43" s="40">
        <v>24</v>
      </c>
      <c r="H43" s="40">
        <v>12</v>
      </c>
      <c r="I43" s="40"/>
      <c r="J43" s="40"/>
      <c r="K43" s="40">
        <v>36</v>
      </c>
      <c r="L43" s="40"/>
      <c r="M43" s="40"/>
      <c r="N43" s="40"/>
      <c r="O43" s="40" t="s">
        <v>48</v>
      </c>
      <c r="P43" s="40" t="s">
        <v>78</v>
      </c>
      <c r="Q43" s="40" t="s">
        <v>26</v>
      </c>
      <c r="R43" s="40" t="s">
        <v>75</v>
      </c>
    </row>
    <row r="44" spans="1:18" ht="15.75" customHeight="1">
      <c r="A44" s="78"/>
      <c r="B44" s="45" t="s">
        <v>91</v>
      </c>
      <c r="C44" s="2" t="s">
        <v>139</v>
      </c>
      <c r="D44" s="21" t="s">
        <v>143</v>
      </c>
      <c r="E44" s="23">
        <v>36</v>
      </c>
      <c r="F44" s="24">
        <v>2</v>
      </c>
      <c r="G44" s="23">
        <v>24</v>
      </c>
      <c r="H44" s="23">
        <v>12</v>
      </c>
      <c r="I44" s="23"/>
      <c r="J44" s="23"/>
      <c r="K44" s="23"/>
      <c r="L44" s="23"/>
      <c r="M44" s="23">
        <v>36</v>
      </c>
      <c r="N44" s="24"/>
      <c r="O44" s="34" t="s">
        <v>96</v>
      </c>
      <c r="P44" s="34" t="s">
        <v>78</v>
      </c>
      <c r="Q44" s="21" t="s">
        <v>26</v>
      </c>
      <c r="R44" s="21" t="s">
        <v>93</v>
      </c>
    </row>
    <row r="45" spans="1:18" ht="15.75" customHeight="1">
      <c r="A45" s="78"/>
      <c r="B45" s="45" t="s">
        <v>92</v>
      </c>
      <c r="C45" s="2" t="s">
        <v>140</v>
      </c>
      <c r="D45" s="27" t="s">
        <v>141</v>
      </c>
      <c r="E45" s="21">
        <v>36</v>
      </c>
      <c r="F45" s="37">
        <v>2</v>
      </c>
      <c r="G45" s="38">
        <v>16</v>
      </c>
      <c r="H45" s="38">
        <v>20</v>
      </c>
      <c r="I45" s="38"/>
      <c r="J45" s="38"/>
      <c r="K45" s="38"/>
      <c r="L45" s="39"/>
      <c r="M45" s="39">
        <v>36</v>
      </c>
      <c r="N45" s="35"/>
      <c r="O45" s="34" t="s">
        <v>96</v>
      </c>
      <c r="P45" s="34" t="s">
        <v>97</v>
      </c>
      <c r="Q45" s="21" t="s">
        <v>98</v>
      </c>
      <c r="R45" s="21" t="s">
        <v>93</v>
      </c>
    </row>
    <row r="46" spans="1:18" ht="15.75" customHeight="1">
      <c r="A46" s="78"/>
      <c r="B46" s="45" t="s">
        <v>94</v>
      </c>
      <c r="C46" s="33" t="s">
        <v>100</v>
      </c>
      <c r="D46" s="21" t="s">
        <v>142</v>
      </c>
      <c r="E46" s="21">
        <v>36</v>
      </c>
      <c r="F46" s="37">
        <v>2</v>
      </c>
      <c r="G46" s="38">
        <v>24</v>
      </c>
      <c r="H46" s="38">
        <v>12</v>
      </c>
      <c r="I46" s="38"/>
      <c r="J46" s="38"/>
      <c r="K46" s="38"/>
      <c r="L46" s="39"/>
      <c r="M46" s="35">
        <v>36</v>
      </c>
      <c r="N46" s="35"/>
      <c r="O46" s="34" t="s">
        <v>96</v>
      </c>
      <c r="P46" s="34" t="s">
        <v>97</v>
      </c>
      <c r="Q46" s="21" t="s">
        <v>98</v>
      </c>
      <c r="R46" s="21" t="s">
        <v>93</v>
      </c>
    </row>
    <row r="47" spans="1:18" ht="15.75" customHeight="1">
      <c r="A47" s="79"/>
      <c r="B47" s="75" t="s">
        <v>79</v>
      </c>
      <c r="C47" s="76"/>
      <c r="D47" s="77"/>
      <c r="E47" s="22">
        <f>SUM(E41:E46)</f>
        <v>216</v>
      </c>
      <c r="F47" s="22">
        <f t="shared" ref="F47:N47" si="4">SUM(F41:F46)</f>
        <v>12</v>
      </c>
      <c r="G47" s="22">
        <f t="shared" si="4"/>
        <v>136</v>
      </c>
      <c r="H47" s="22">
        <f t="shared" si="4"/>
        <v>80</v>
      </c>
      <c r="I47" s="22">
        <f t="shared" si="4"/>
        <v>0</v>
      </c>
      <c r="J47" s="22">
        <f t="shared" si="4"/>
        <v>0</v>
      </c>
      <c r="K47" s="22">
        <f t="shared" si="4"/>
        <v>36</v>
      </c>
      <c r="L47" s="22">
        <f t="shared" si="4"/>
        <v>36</v>
      </c>
      <c r="M47" s="22">
        <f t="shared" si="4"/>
        <v>144</v>
      </c>
      <c r="N47" s="22">
        <f t="shared" si="4"/>
        <v>0</v>
      </c>
      <c r="O47" s="34"/>
      <c r="P47" s="17"/>
      <c r="Q47" s="18"/>
      <c r="R47" s="21"/>
    </row>
    <row r="48" spans="1:18" ht="15.75" customHeight="1">
      <c r="A48" s="69" t="s">
        <v>82</v>
      </c>
      <c r="B48" s="28" t="s">
        <v>99</v>
      </c>
      <c r="C48" s="40" t="s">
        <v>148</v>
      </c>
      <c r="D48" s="40" t="s">
        <v>144</v>
      </c>
      <c r="E48" s="40">
        <v>28</v>
      </c>
      <c r="F48" s="40">
        <v>1</v>
      </c>
      <c r="G48" s="40">
        <v>0</v>
      </c>
      <c r="H48" s="40">
        <v>28</v>
      </c>
      <c r="I48" s="40"/>
      <c r="J48" s="40">
        <v>28</v>
      </c>
      <c r="K48" s="40"/>
      <c r="L48" s="40"/>
      <c r="M48" s="40"/>
      <c r="N48" s="40"/>
      <c r="O48" s="40" t="s">
        <v>48</v>
      </c>
      <c r="P48" s="40" t="s">
        <v>26</v>
      </c>
      <c r="Q48" s="40" t="s">
        <v>38</v>
      </c>
      <c r="R48" s="40" t="s">
        <v>75</v>
      </c>
    </row>
    <row r="49" spans="1:18" ht="15.75" customHeight="1">
      <c r="A49" s="69"/>
      <c r="B49" s="28" t="s">
        <v>89</v>
      </c>
      <c r="C49" s="40" t="s">
        <v>149</v>
      </c>
      <c r="D49" s="40" t="s">
        <v>145</v>
      </c>
      <c r="E49" s="40">
        <v>28</v>
      </c>
      <c r="F49" s="40">
        <v>1</v>
      </c>
      <c r="G49" s="40">
        <v>0</v>
      </c>
      <c r="H49" s="40">
        <v>28</v>
      </c>
      <c r="I49" s="40"/>
      <c r="J49" s="40"/>
      <c r="K49" s="40"/>
      <c r="L49" s="40">
        <v>28</v>
      </c>
      <c r="M49" s="40"/>
      <c r="N49" s="40"/>
      <c r="O49" s="40" t="s">
        <v>48</v>
      </c>
      <c r="P49" s="40" t="s">
        <v>26</v>
      </c>
      <c r="Q49" s="40" t="s">
        <v>38</v>
      </c>
      <c r="R49" s="40" t="s">
        <v>75</v>
      </c>
    </row>
    <row r="50" spans="1:18" ht="15.75" customHeight="1">
      <c r="A50" s="69"/>
      <c r="B50" s="29" t="s">
        <v>31</v>
      </c>
      <c r="C50" s="40" t="s">
        <v>150</v>
      </c>
      <c r="D50" s="40" t="s">
        <v>146</v>
      </c>
      <c r="E50" s="40">
        <v>28</v>
      </c>
      <c r="F50" s="40">
        <v>1</v>
      </c>
      <c r="G50" s="40">
        <v>0</v>
      </c>
      <c r="H50" s="40">
        <v>28</v>
      </c>
      <c r="I50" s="40"/>
      <c r="J50" s="40">
        <v>28</v>
      </c>
      <c r="K50" s="40"/>
      <c r="L50" s="40"/>
      <c r="M50" s="40"/>
      <c r="N50" s="40"/>
      <c r="O50" s="40" t="s">
        <v>48</v>
      </c>
      <c r="P50" s="40" t="s">
        <v>26</v>
      </c>
      <c r="Q50" s="40" t="s">
        <v>38</v>
      </c>
      <c r="R50" s="40" t="s">
        <v>75</v>
      </c>
    </row>
    <row r="51" spans="1:18" ht="15.75" customHeight="1">
      <c r="A51" s="69"/>
      <c r="B51" s="29" t="s">
        <v>35</v>
      </c>
      <c r="C51" s="40" t="s">
        <v>151</v>
      </c>
      <c r="D51" s="40" t="s">
        <v>147</v>
      </c>
      <c r="E51" s="40">
        <v>28</v>
      </c>
      <c r="F51" s="40">
        <v>1</v>
      </c>
      <c r="G51" s="40">
        <v>0</v>
      </c>
      <c r="H51" s="40">
        <v>28</v>
      </c>
      <c r="I51" s="40"/>
      <c r="J51" s="40"/>
      <c r="K51" s="40">
        <v>28</v>
      </c>
      <c r="L51" s="40"/>
      <c r="M51" s="40"/>
      <c r="N51" s="40"/>
      <c r="O51" s="40" t="s">
        <v>48</v>
      </c>
      <c r="P51" s="40" t="s">
        <v>26</v>
      </c>
      <c r="Q51" s="40" t="s">
        <v>38</v>
      </c>
      <c r="R51" s="40" t="s">
        <v>75</v>
      </c>
    </row>
    <row r="52" spans="1:18" ht="15.75" customHeight="1">
      <c r="A52" s="69"/>
      <c r="B52" s="29" t="s">
        <v>39</v>
      </c>
      <c r="C52" s="14"/>
      <c r="D52" s="21" t="s">
        <v>83</v>
      </c>
      <c r="E52" s="9">
        <v>672</v>
      </c>
      <c r="F52" s="11">
        <v>24</v>
      </c>
      <c r="G52" s="9">
        <v>2</v>
      </c>
      <c r="H52" s="9">
        <v>670</v>
      </c>
      <c r="I52" s="9"/>
      <c r="J52" s="9"/>
      <c r="K52" s="9"/>
      <c r="L52" s="9"/>
      <c r="M52" s="9">
        <v>280</v>
      </c>
      <c r="N52" s="9">
        <v>392</v>
      </c>
      <c r="O52" s="9"/>
      <c r="P52" s="18"/>
      <c r="Q52" s="18"/>
      <c r="R52" s="21"/>
    </row>
    <row r="53" spans="1:18" ht="15.75" customHeight="1">
      <c r="A53" s="69"/>
      <c r="B53" s="70" t="s">
        <v>79</v>
      </c>
      <c r="C53" s="70"/>
      <c r="D53" s="70"/>
      <c r="E53" s="22">
        <f>SUM(E48:E52)</f>
        <v>784</v>
      </c>
      <c r="F53" s="22">
        <f t="shared" ref="F53:N53" si="5">SUM(F48:F52)</f>
        <v>28</v>
      </c>
      <c r="G53" s="22">
        <f t="shared" si="5"/>
        <v>2</v>
      </c>
      <c r="H53" s="22">
        <f t="shared" si="5"/>
        <v>782</v>
      </c>
      <c r="I53" s="22">
        <f t="shared" si="5"/>
        <v>0</v>
      </c>
      <c r="J53" s="22">
        <f t="shared" si="5"/>
        <v>56</v>
      </c>
      <c r="K53" s="22">
        <f t="shared" si="5"/>
        <v>28</v>
      </c>
      <c r="L53" s="22">
        <f t="shared" si="5"/>
        <v>28</v>
      </c>
      <c r="M53" s="22">
        <f t="shared" si="5"/>
        <v>280</v>
      </c>
      <c r="N53" s="22">
        <f t="shared" si="5"/>
        <v>392</v>
      </c>
      <c r="O53" s="9"/>
      <c r="P53" s="18"/>
      <c r="Q53" s="18"/>
      <c r="R53" s="21"/>
    </row>
    <row r="54" spans="1:18" ht="15.75" customHeight="1">
      <c r="A54" s="71" t="s">
        <v>84</v>
      </c>
      <c r="B54" s="72"/>
      <c r="C54" s="72"/>
      <c r="D54" s="73"/>
      <c r="E54" s="9">
        <v>56</v>
      </c>
      <c r="F54" s="10">
        <v>2</v>
      </c>
      <c r="G54" s="9">
        <v>4</v>
      </c>
      <c r="H54" s="9">
        <v>52</v>
      </c>
      <c r="I54" s="8">
        <v>56</v>
      </c>
      <c r="J54" s="9"/>
      <c r="K54" s="9"/>
      <c r="L54" s="9"/>
      <c r="M54" s="9"/>
      <c r="N54" s="11"/>
      <c r="O54" s="21" t="s">
        <v>48</v>
      </c>
      <c r="P54" s="21" t="s">
        <v>26</v>
      </c>
      <c r="Q54" s="21" t="s">
        <v>26</v>
      </c>
      <c r="R54" s="21"/>
    </row>
    <row r="55" spans="1:18" ht="15.75" customHeight="1">
      <c r="A55" s="71" t="s">
        <v>85</v>
      </c>
      <c r="B55" s="72"/>
      <c r="C55" s="72"/>
      <c r="D55" s="73"/>
      <c r="E55" s="11">
        <v>108</v>
      </c>
      <c r="F55" s="12">
        <v>6</v>
      </c>
      <c r="G55" s="9">
        <v>18</v>
      </c>
      <c r="H55" s="9">
        <v>90</v>
      </c>
      <c r="I55" s="9"/>
      <c r="J55" s="9"/>
      <c r="K55" s="9"/>
      <c r="L55" s="9"/>
      <c r="M55" s="9">
        <v>18</v>
      </c>
      <c r="N55" s="11">
        <v>90</v>
      </c>
      <c r="O55" s="21" t="s">
        <v>48</v>
      </c>
      <c r="P55" s="21" t="s">
        <v>26</v>
      </c>
      <c r="Q55" s="21" t="s">
        <v>26</v>
      </c>
      <c r="R55" s="21"/>
    </row>
    <row r="56" spans="1:18" ht="15.75" customHeight="1">
      <c r="A56" s="71" t="s">
        <v>86</v>
      </c>
      <c r="B56" s="72"/>
      <c r="C56" s="72"/>
      <c r="D56" s="73"/>
      <c r="E56" s="9"/>
      <c r="F56" s="10">
        <v>3.5</v>
      </c>
      <c r="G56" s="9"/>
      <c r="H56" s="9"/>
      <c r="I56" s="9"/>
      <c r="J56" s="9"/>
      <c r="K56" s="9"/>
      <c r="L56" s="9"/>
      <c r="M56" s="9"/>
      <c r="N56" s="11"/>
      <c r="O56" s="9"/>
      <c r="P56" s="21"/>
      <c r="Q56" s="21"/>
      <c r="R56" s="21"/>
    </row>
    <row r="57" spans="1:18" ht="21" customHeight="1">
      <c r="A57" s="46" t="s">
        <v>87</v>
      </c>
      <c r="B57" s="47"/>
      <c r="C57" s="47"/>
      <c r="D57" s="48"/>
      <c r="E57" s="13">
        <f>E22+E32+E40+E47+E53+E54+E55</f>
        <v>2858</v>
      </c>
      <c r="F57" s="107">
        <v>145.5</v>
      </c>
      <c r="G57" s="13">
        <f t="shared" ref="G57:N57" si="6">G22+G32+G40+G47+G53+G54+G55</f>
        <v>1221</v>
      </c>
      <c r="H57" s="13">
        <f t="shared" si="6"/>
        <v>1637</v>
      </c>
      <c r="I57" s="13">
        <f t="shared" si="6"/>
        <v>474</v>
      </c>
      <c r="J57" s="13">
        <f t="shared" si="6"/>
        <v>492</v>
      </c>
      <c r="K57" s="13">
        <f t="shared" si="6"/>
        <v>482</v>
      </c>
      <c r="L57" s="13">
        <f t="shared" si="6"/>
        <v>410</v>
      </c>
      <c r="M57" s="13">
        <f t="shared" si="6"/>
        <v>518</v>
      </c>
      <c r="N57" s="13">
        <f t="shared" si="6"/>
        <v>482</v>
      </c>
      <c r="O57" s="9"/>
      <c r="P57" s="19"/>
      <c r="Q57" s="19"/>
      <c r="R57" s="19"/>
    </row>
    <row r="58" spans="1:18" ht="43.95" customHeight="1">
      <c r="A58" s="49" t="s">
        <v>158</v>
      </c>
      <c r="B58" s="50"/>
      <c r="C58" s="51" t="s">
        <v>88</v>
      </c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/>
    </row>
    <row r="59" spans="1:18" ht="15.6" customHeight="1">
      <c r="A59" s="54" t="s">
        <v>159</v>
      </c>
      <c r="B59" s="55"/>
      <c r="C59" s="60" t="s">
        <v>152</v>
      </c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2"/>
    </row>
    <row r="60" spans="1:18">
      <c r="A60" s="56"/>
      <c r="B60" s="57"/>
      <c r="C60" s="63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5"/>
    </row>
    <row r="61" spans="1:18">
      <c r="A61" s="58"/>
      <c r="B61" s="59"/>
      <c r="C61" s="66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8"/>
    </row>
  </sheetData>
  <protectedRanges>
    <protectedRange sqref="J21:K21" name="区域1_1"/>
    <protectedRange sqref="L21:M21" name="区域1_2"/>
    <protectedRange sqref="I13:J13" name="区域1_3"/>
    <protectedRange sqref="C46" name="区域1_7_1"/>
    <protectedRange sqref="E45:K46" name="区域1_3_3"/>
    <protectedRange sqref="L23" name="区域1_4"/>
    <protectedRange sqref="O26:O31" name="区域1_6_1"/>
  </protectedRanges>
  <mergeCells count="42">
    <mergeCell ref="A1:R1"/>
    <mergeCell ref="A2:B2"/>
    <mergeCell ref="C2:N2"/>
    <mergeCell ref="O2:R2"/>
    <mergeCell ref="A3:A5"/>
    <mergeCell ref="B3:B5"/>
    <mergeCell ref="C3:C5"/>
    <mergeCell ref="D3:D5"/>
    <mergeCell ref="E3:E5"/>
    <mergeCell ref="F3:F5"/>
    <mergeCell ref="G3:H3"/>
    <mergeCell ref="I3:N3"/>
    <mergeCell ref="O3:O5"/>
    <mergeCell ref="P3:P5"/>
    <mergeCell ref="Q3:Q5"/>
    <mergeCell ref="R3:R5"/>
    <mergeCell ref="G4:G5"/>
    <mergeCell ref="H4:H5"/>
    <mergeCell ref="I4:J4"/>
    <mergeCell ref="K4:L4"/>
    <mergeCell ref="M4:N4"/>
    <mergeCell ref="A6:A22"/>
    <mergeCell ref="O6:O8"/>
    <mergeCell ref="K9:M9"/>
    <mergeCell ref="C21:D21"/>
    <mergeCell ref="B22:D22"/>
    <mergeCell ref="A23:A32"/>
    <mergeCell ref="B32:D32"/>
    <mergeCell ref="A33:A40"/>
    <mergeCell ref="B40:D40"/>
    <mergeCell ref="A41:A47"/>
    <mergeCell ref="B47:D47"/>
    <mergeCell ref="A48:A53"/>
    <mergeCell ref="B53:D53"/>
    <mergeCell ref="A54:D54"/>
    <mergeCell ref="A55:D55"/>
    <mergeCell ref="A56:D56"/>
    <mergeCell ref="A57:D57"/>
    <mergeCell ref="A58:B58"/>
    <mergeCell ref="C58:R58"/>
    <mergeCell ref="A59:B61"/>
    <mergeCell ref="C59:R61"/>
  </mergeCells>
  <phoneticPr fontId="2" type="noConversion"/>
  <dataValidations count="1">
    <dataValidation type="list" allowBlank="1" showInputMessage="1" showErrorMessage="1" sqref="R44:R47 R52:R56 R40 R32 R6:R22">
      <formula1>"物流系,会计系,商贸系,电子信息系,基础部,教务处"</formula1>
    </dataValidation>
  </dataValidation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dzxx</dc:creator>
  <cp:lastModifiedBy>SDWM</cp:lastModifiedBy>
  <cp:revision>1</cp:revision>
  <cp:lastPrinted>2019-06-19T04:43:24Z</cp:lastPrinted>
  <dcterms:created xsi:type="dcterms:W3CDTF">1996-12-17T01:32:42Z</dcterms:created>
  <dcterms:modified xsi:type="dcterms:W3CDTF">2019-08-06T06:31:19Z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